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RELACIÓN CON INVERSORES\NEW\RESULTS\2024\2Q2024\DEF\"/>
    </mc:Choice>
  </mc:AlternateContent>
  <xr:revisionPtr revIDLastSave="0" documentId="13_ncr:1_{1C663AB5-09A5-4408-8A4A-6D7BE28216C2}" xr6:coauthVersionLast="47" xr6:coauthVersionMax="47" xr10:uidLastSave="{00000000-0000-0000-0000-000000000000}"/>
  <bookViews>
    <workbookView xWindow="-120" yWindow="-120" windowWidth="29040" windowHeight="15720" xr2:uid="{92E2F79E-C5C9-4E29-89C8-03EE37D7BFC4}"/>
  </bookViews>
  <sheets>
    <sheet name="To Publish " sheetId="1" r:id="rId1"/>
  </sheets>
  <definedNames>
    <definedName name="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0">#REF!</definedName>
    <definedName name="\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A">#REF!</definedName>
    <definedName name="\B">#REF!</definedName>
    <definedName name="\B2">#REF!</definedName>
    <definedName name="\F">#REF!</definedName>
    <definedName name="\G">#REF!</definedName>
    <definedName name="\G1">#REF!</definedName>
    <definedName name="\I">#REF!</definedName>
    <definedName name="\P">#REF!</definedName>
    <definedName name="\R">#REF!</definedName>
    <definedName name="\S">#REF!</definedName>
    <definedName name="\X">#REF!</definedName>
    <definedName name="\z">#REF!</definedName>
    <definedName name="\zdgz">#REF!</definedName>
    <definedName name="___________ent1">#REF!</definedName>
    <definedName name="__________ent1">#REF!</definedName>
    <definedName name="_________ent1">#REF!</definedName>
    <definedName name="________ent1">#REF!</definedName>
    <definedName name="_______ent1">#REF!</definedName>
    <definedName name="_______f">#REF!</definedName>
    <definedName name="_______F1ANT">#REF!</definedName>
    <definedName name="______B1">#N/A</definedName>
    <definedName name="______C74050">#REF!</definedName>
    <definedName name="______ent1">#REF!</definedName>
    <definedName name="______f">#REF!</definedName>
    <definedName name="______F1ANT">#REF!</definedName>
    <definedName name="______f201">#N/A</definedName>
    <definedName name="______gr1">#REF!</definedName>
    <definedName name="______gr2">#N/A</definedName>
    <definedName name="______gr3">#N/A</definedName>
    <definedName name="______MES0101">#REF!</definedName>
    <definedName name="______MES0201">#REF!</definedName>
    <definedName name="______MES0301">#REF!</definedName>
    <definedName name="______ppt92">#REF!</definedName>
    <definedName name="______r">#N/A</definedName>
    <definedName name="_____B1">#N/A</definedName>
    <definedName name="_____C74050">#REF!</definedName>
    <definedName name="_____ent1">#REF!</definedName>
    <definedName name="_____ent3">#REF!</definedName>
    <definedName name="_____f">#REF!</definedName>
    <definedName name="_____F1ANT">#REF!</definedName>
    <definedName name="_____f201">#N/A</definedName>
    <definedName name="_____gr1">#REF!</definedName>
    <definedName name="_____gr2">#N/A</definedName>
    <definedName name="_____gr3">#N/A</definedName>
    <definedName name="_____MES0101">#REF!</definedName>
    <definedName name="_____MES0201">#REF!</definedName>
    <definedName name="_____MES0301">#REF!</definedName>
    <definedName name="_____per1">#REF!</definedName>
    <definedName name="_____ppt92">#REF!</definedName>
    <definedName name="_____r">#N/A</definedName>
    <definedName name="____ABR40">#REF!</definedName>
    <definedName name="____B1">#N/A</definedName>
    <definedName name="____C74050">#REF!</definedName>
    <definedName name="____ca2">#REF!</definedName>
    <definedName name="____CAL1">#REF!</definedName>
    <definedName name="____cat1">#REF!</definedName>
    <definedName name="____cat2">#REF!</definedName>
    <definedName name="____CAT95">#N/A</definedName>
    <definedName name="____cri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dcf2">#REF!</definedName>
    <definedName name="____ent1">#REF!</definedName>
    <definedName name="____ent3">#REF!</definedName>
    <definedName name="____f">#REF!</definedName>
    <definedName name="____F1ANT">#REF!</definedName>
    <definedName name="____f201">#N/A</definedName>
    <definedName name="____FUL95">#N/A</definedName>
    <definedName name="____gr1">#REF!</definedName>
    <definedName name="____gr2">#N/A</definedName>
    <definedName name="____gr3">#N/A</definedName>
    <definedName name="____ipc04">#REF!</definedName>
    <definedName name="____ipc2007">#REF!</definedName>
    <definedName name="____MES0101">#REF!</definedName>
    <definedName name="____MES0201">#REF!</definedName>
    <definedName name="____MES0301">#REF!</definedName>
    <definedName name="____MES29">#REF!</definedName>
    <definedName name="____MES30">#REF!</definedName>
    <definedName name="____MES31">#REF!</definedName>
    <definedName name="____per1">#REF!</definedName>
    <definedName name="____PP1">#REF!</definedName>
    <definedName name="____ppt92">#REF!</definedName>
    <definedName name="____r" hidden="1">#N/A</definedName>
    <definedName name="____SEM95">#N/A</definedName>
    <definedName name="____tit8">#REF!</definedName>
    <definedName name="___ABR40">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">#N/A</definedName>
    <definedName name="___C74050">#REF!</definedName>
    <definedName name="___ca2">#REF!</definedName>
    <definedName name="___CAL1">#REF!</definedName>
    <definedName name="___cat1">#REF!</definedName>
    <definedName name="___cat2">#REF!</definedName>
    <definedName name="___CAT95">#N/A</definedName>
    <definedName name="___cri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dcf2">#REF!</definedName>
    <definedName name="___div1">#REF!</definedName>
    <definedName name="___DTy97">#REF!</definedName>
    <definedName name="___DTy98">#REF!</definedName>
    <definedName name="___ent1">#REF!</definedName>
    <definedName name="___ENT2">#REF!</definedName>
    <definedName name="___ent3">#REF!</definedName>
    <definedName name="___EPS1">#REF!</definedName>
    <definedName name="___EPS2">#REF!</definedName>
    <definedName name="___EPS3">#REF!</definedName>
    <definedName name="___f">#REF!</definedName>
    <definedName name="___F1ANT">#REF!</definedName>
    <definedName name="___f201">OFFSET(#REF!,1,0,[0]!CalPE3,1)</definedName>
    <definedName name="___FUL95">#N/A</definedName>
    <definedName name="___gr1">#REF!</definedName>
    <definedName name="___gr2">OFFSET(#REF!,1,0,[0]!CalPE3,1)</definedName>
    <definedName name="___gr3">#N/A</definedName>
    <definedName name="___INC1">#REF!</definedName>
    <definedName name="___INC2">#REF!</definedName>
    <definedName name="___INC3">#REF!</definedName>
    <definedName name="___ipc04">#REF!</definedName>
    <definedName name="___ipc2007">#REF!</definedName>
    <definedName name="___K1">#N/A</definedName>
    <definedName name="___Low1">#REF!</definedName>
    <definedName name="___Low2">#REF!</definedName>
    <definedName name="___Low3">#REF!</definedName>
    <definedName name="___Low4">#REF!</definedName>
    <definedName name="___Low5">#REF!</definedName>
    <definedName name="___Low6">#REF!</definedName>
    <definedName name="___Low7">#REF!</definedName>
    <definedName name="___Low8">#REF!</definedName>
    <definedName name="___Low9">#REF!</definedName>
    <definedName name="___MES0101">#REF!</definedName>
    <definedName name="___MES0201">#REF!</definedName>
    <definedName name="___MES0301">#REF!</definedName>
    <definedName name="___MES29">#REF!</definedName>
    <definedName name="___MES30">#REF!</definedName>
    <definedName name="___MES31">#REF!</definedName>
    <definedName name="___non5">{"Client Name or Project Name"}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PE1">#REF!</definedName>
    <definedName name="___PE2">#REF!</definedName>
    <definedName name="___PE3">#REF!</definedName>
    <definedName name="___per1">#REF!</definedName>
    <definedName name="___per4">#REF!</definedName>
    <definedName name="___PFY1">#REF!</definedName>
    <definedName name="___PFY2">#REF!</definedName>
    <definedName name="___PFY3">#REF!</definedName>
    <definedName name="___PFY4">#REF!</definedName>
    <definedName name="___PP1">#REF!</definedName>
    <definedName name="___ppt92">#REF!</definedName>
    <definedName name="___PTy97">#REF!</definedName>
    <definedName name="___PTy98">#REF!</definedName>
    <definedName name="___r">#N/A</definedName>
    <definedName name="___SEM95">#N/A</definedName>
    <definedName name="___STR2018">#REF!</definedName>
    <definedName name="___STR2022">#REF!</definedName>
    <definedName name="___STR2024">#REF!</definedName>
    <definedName name="___STR3001">#REF!</definedName>
    <definedName name="___STR3002">#REF!</definedName>
    <definedName name="___STR3003">#REF!</definedName>
    <definedName name="___STR3004">#REF!</definedName>
    <definedName name="___STR3005">#REF!</definedName>
    <definedName name="___STR3006">#REF!</definedName>
    <definedName name="___STR3007">#REF!</definedName>
    <definedName name="___STR3008">#REF!</definedName>
    <definedName name="___STR3009">#REF!</definedName>
    <definedName name="___STR3010">#REF!</definedName>
    <definedName name="___STR3011">#REF!</definedName>
    <definedName name="___STR3038">#REF!</definedName>
    <definedName name="___STR3039">#REF!</definedName>
    <definedName name="___STR3040">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Dy97">#REF!</definedName>
    <definedName name="___tit8">#REF!</definedName>
    <definedName name="___TPG1999">#REF!</definedName>
    <definedName name="___USD3">#REF!</definedName>
    <definedName name="___VNU1">#REF!</definedName>
    <definedName name="___VNU2">#REF!</definedName>
    <definedName name="___VNU3">#REF!</definedName>
    <definedName name="___VNU4">#REF!</definedName>
    <definedName name="___XR97">#REF!</definedName>
    <definedName name="___XR98">#REF!</definedName>
    <definedName name="___XR99">#REF!</definedName>
    <definedName name="___XS1">#REF!</definedName>
    <definedName name="___XS2">#REF!</definedName>
    <definedName name="___XS3">#REF!</definedName>
    <definedName name="___XS4">#REF!</definedName>
    <definedName name="___XS5">#REF!</definedName>
    <definedName name="___Yr1">#REF!</definedName>
    <definedName name="___Yr2">#REF!</definedName>
    <definedName name="__1_">#REF!</definedName>
    <definedName name="__1_0BL">#REF!</definedName>
    <definedName name="__10__123Graph_BCHART_1" hidden="1">#N/A</definedName>
    <definedName name="__11__123Graph_BCHART_2" hidden="1">#REF!</definedName>
    <definedName name="__12__123Graph_BCHART_3" hidden="1">#REF!</definedName>
    <definedName name="__123Graph_D" hidden="1">#REF!</definedName>
    <definedName name="__13__123Graph_DCHART_1" hidden="1">#N/A</definedName>
    <definedName name="__14__123Graph_DCHART_2" hidden="1">#REF!</definedName>
    <definedName name="__15__123Graph_LBL_ACHART_1" hidden="1">#N/A</definedName>
    <definedName name="__16__123Graph_LBL_ACHART_2" hidden="1">#REF!</definedName>
    <definedName name="__17__123Graph_LBL_ACHART_3" hidden="1">#REF!</definedName>
    <definedName name="__18__123Graph_LBL_DCHART_1" hidden="1">#N/A</definedName>
    <definedName name="__19__123Graph_LBL_DCHART_2" hidden="1">#REF!</definedName>
    <definedName name="__2_0Print_Area">#REF!</definedName>
    <definedName name="__2_DETAILED_FINANCIAL_PROJECT_EXPORT">#REF!</definedName>
    <definedName name="__20__123Graph_XCHART_2" hidden="1">#REF!</definedName>
    <definedName name="__21_0Crite">#REF!</definedName>
    <definedName name="__22_0Depende">#REF!,#REF!,#REF!</definedName>
    <definedName name="__23_0_0입">#REF!</definedName>
    <definedName name="__24_0_0차">#REF!</definedName>
    <definedName name="__25_0All.Colu">#REF!</definedName>
    <definedName name="__26_0Exp">#REF!</definedName>
    <definedName name="__27_0Interest.C">#REF!</definedName>
    <definedName name="__28_0Interest.Calc">#REF!</definedName>
    <definedName name="__29_0R">#REF!</definedName>
    <definedName name="__3_0g">#REF!</definedName>
    <definedName name="__30_0R">#REF!</definedName>
    <definedName name="__31_0SAEfficie">#REF!</definedName>
    <definedName name="__32_0Securit">#REF!</definedName>
    <definedName name="__33_0Unhide.Ra">#REF!</definedName>
    <definedName name="__34_2_DETAILED_FINANCIAL_PROJECT_EXPORT">#REF!</definedName>
    <definedName name="__35_8_0R">#REF!</definedName>
    <definedName name="__36B_0Working_pr">#REF!</definedName>
    <definedName name="__37B__Working_pr">#REF!</definedName>
    <definedName name="__38D_0Working_l">#REF!</definedName>
    <definedName name="__39D__Working_l">#REF!</definedName>
    <definedName name="__40F_0Datab">#REF!</definedName>
    <definedName name="__41n_0Extr">#REF!</definedName>
    <definedName name="__42ÿ_0p">#REF!</definedName>
    <definedName name="__4g">#REF!</definedName>
    <definedName name="__5_0Market">#REF!</definedName>
    <definedName name="__6Market">#REF!</definedName>
    <definedName name="__7__123Graph_ACHART_1" hidden="1">#N/A</definedName>
    <definedName name="__8__123Graph_ACHART_2" hidden="1">#REF!</definedName>
    <definedName name="__9__123Graph_ACHART_3" hidden="1">#REF!</definedName>
    <definedName name="__ABR40">#REF!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">OFFSET(#REF!,1,0,[0]!P.RowCount,1)</definedName>
    <definedName name="__BAJ103">#REF!</definedName>
    <definedName name="__BAJ104">#REF!</definedName>
    <definedName name="__BAJ106">#REF!</definedName>
    <definedName name="__BAJ109">#REF!</definedName>
    <definedName name="__BAJ110">#REF!</definedName>
    <definedName name="__BAJ112">#REF!</definedName>
    <definedName name="__BAJ114">#REF!</definedName>
    <definedName name="__BAJ115">#REF!</definedName>
    <definedName name="__BAJ116">#REF!</definedName>
    <definedName name="__BAJ118">#REF!</definedName>
    <definedName name="__BAJ120">#REF!</definedName>
    <definedName name="__BAJ124">#REF!</definedName>
    <definedName name="__BAJ125">#REF!</definedName>
    <definedName name="__BAJ126">#REF!</definedName>
    <definedName name="__BAJ127">#REF!</definedName>
    <definedName name="__BAJ129">#REF!</definedName>
    <definedName name="__BAJ138">#REF!</definedName>
    <definedName name="__BAJ139">#REF!</definedName>
    <definedName name="__BAJ141">#REF!</definedName>
    <definedName name="__BAJ145">#REF!</definedName>
    <definedName name="__BAJ154">#REF!</definedName>
    <definedName name="__BAJ160">#REF!</definedName>
    <definedName name="__BAJ166">#REF!</definedName>
    <definedName name="__BAJ17">#REF!</definedName>
    <definedName name="__BAJ176">#REF!</definedName>
    <definedName name="__BAJ179">#REF!</definedName>
    <definedName name="__BAJ180">#REF!</definedName>
    <definedName name="__BAJ184">#REF!</definedName>
    <definedName name="__BAJ185">#REF!</definedName>
    <definedName name="__BAJ188">#REF!</definedName>
    <definedName name="__BAJ189">#REF!</definedName>
    <definedName name="__BAJ191">#REF!</definedName>
    <definedName name="__BAJ192">#REF!</definedName>
    <definedName name="__BAJ193">#REF!</definedName>
    <definedName name="__BAJ194">#REF!</definedName>
    <definedName name="__BAJ195">#REF!</definedName>
    <definedName name="__BAJ196">#REF!</definedName>
    <definedName name="__BAJ197">#REF!</definedName>
    <definedName name="__BAJ198">#REF!</definedName>
    <definedName name="__BAJ199">#REF!</definedName>
    <definedName name="__BAJ200">#REF!</definedName>
    <definedName name="__BAJ21">#REF!</definedName>
    <definedName name="__BAJ23">#REF!</definedName>
    <definedName name="__BAJ28">#REF!</definedName>
    <definedName name="__BAJ35">#REF!</definedName>
    <definedName name="__BAJ36">#REF!</definedName>
    <definedName name="__BAJ41">#REF!</definedName>
    <definedName name="__BAJ46">#REF!</definedName>
    <definedName name="__BAJ49">#REF!</definedName>
    <definedName name="__BAJ55">#REF!</definedName>
    <definedName name="__BAJ57">#REF!</definedName>
    <definedName name="__BAJ58">#REF!</definedName>
    <definedName name="__BAJ69">#REF!</definedName>
    <definedName name="__BAJ71">#REF!</definedName>
    <definedName name="__BAJ74">#REF!</definedName>
    <definedName name="__BAJ76">#REF!</definedName>
    <definedName name="__BAJ78">#REF!</definedName>
    <definedName name="__BAJ8">#REF!</definedName>
    <definedName name="__BAJ88">#REF!</definedName>
    <definedName name="__BAJ90">#REF!</definedName>
    <definedName name="__BAJ93">#REF!</definedName>
    <definedName name="__BAJ95">#REF!</definedName>
    <definedName name="__BAJ98">#REF!</definedName>
    <definedName name="__BAJ99">#REF!</definedName>
    <definedName name="__C74050">#REF!</definedName>
    <definedName name="__ca2">#REF!</definedName>
    <definedName name="__CAL1">#REF!</definedName>
    <definedName name="__cat1">#REF!</definedName>
    <definedName name="__cat2">#REF!</definedName>
    <definedName name="__CAT95">#N/A</definedName>
    <definedName name="__cri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dcf2">#REF!</definedName>
    <definedName name="__div1">#REF!</definedName>
    <definedName name="__DTy97">#REF!</definedName>
    <definedName name="__DTy98">#REF!</definedName>
    <definedName name="__ent1">#REF!</definedName>
    <definedName name="__ENT2">#REF!</definedName>
    <definedName name="__ent3">#REF!</definedName>
    <definedName name="__EPS1">#REF!</definedName>
    <definedName name="__EPS2">#REF!</definedName>
    <definedName name="__EPS3">#REF!</definedName>
    <definedName name="__f">#REF!</definedName>
    <definedName name="__F1ANT">#REF!</definedName>
    <definedName name="__f201">OFFSET(#REF!,1,0,[0]!V.NumRows,1)</definedName>
    <definedName name="__FDS_HYPERLINK_TOGGLE_STATE__" hidden="1">"ON"</definedName>
    <definedName name="__FUL95">#N/A</definedName>
    <definedName name="__gr1">#REF!</definedName>
    <definedName name="__gr2">OFFSET(#REF!,1,0,[0]!V.NumRows,1)</definedName>
    <definedName name="__gr3">OFFSET(#REF!,1,0,[0]!P.RowCount,1)</definedName>
    <definedName name="__INC1">#REF!</definedName>
    <definedName name="__INC2">#REF!</definedName>
    <definedName name="__INC3">#REF!</definedName>
    <definedName name="__ipc04">#REF!</definedName>
    <definedName name="__ipc2007">#REF!</definedName>
    <definedName name="__K1">#N/A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MES0101">#REF!</definedName>
    <definedName name="__MES0201">#REF!</definedName>
    <definedName name="__MES0301">#REF!</definedName>
    <definedName name="__MES29">#REF!</definedName>
    <definedName name="__MES30">#REF!</definedName>
    <definedName name="__MES31">#REF!</definedName>
    <definedName name="__non5">{"Client Name or Project Name"}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PE1">#REF!</definedName>
    <definedName name="__PE2">#REF!</definedName>
    <definedName name="__PE3">#REF!</definedName>
    <definedName name="__per1">#REF!</definedName>
    <definedName name="__per4">#REF!</definedName>
    <definedName name="__PFY1">#REF!</definedName>
    <definedName name="__PFY2">#REF!</definedName>
    <definedName name="__PFY3">#REF!</definedName>
    <definedName name="__PFY4">#REF!</definedName>
    <definedName name="__PP1">#REF!</definedName>
    <definedName name="__ppt92">#REF!</definedName>
    <definedName name="__PTy97">#REF!</definedName>
    <definedName name="__PTy98">#REF!</definedName>
    <definedName name="__r">OFFSET(#REF!,1,0,[0]!P.RowCount,1)</definedName>
    <definedName name="__SEM95">#N/A</definedName>
    <definedName name="__STR2018">#REF!</definedName>
    <definedName name="__STR2022">#REF!</definedName>
    <definedName name="__STR2024">#REF!</definedName>
    <definedName name="__STR3001">#REF!</definedName>
    <definedName name="__STR3002">#REF!</definedName>
    <definedName name="__STR3003">#REF!</definedName>
    <definedName name="__STR3004">#REF!</definedName>
    <definedName name="__STR3005">#REF!</definedName>
    <definedName name="__STR3006">#REF!</definedName>
    <definedName name="__STR3007">#REF!</definedName>
    <definedName name="__STR3008">#REF!</definedName>
    <definedName name="__STR3009">#REF!</definedName>
    <definedName name="__STR3010">#REF!</definedName>
    <definedName name="__STR3011">#REF!</definedName>
    <definedName name="__STR3038">#REF!</definedName>
    <definedName name="__STR3039">#REF!</definedName>
    <definedName name="__STR3040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Dy97">#REF!</definedName>
    <definedName name="__tit8">#REF!</definedName>
    <definedName name="__TPG1999">#REF!</definedName>
    <definedName name="__USD3">#REF!</definedName>
    <definedName name="__VNU1">#REF!</definedName>
    <definedName name="__VNU2">#REF!</definedName>
    <definedName name="__VNU3">#REF!</definedName>
    <definedName name="__VNU4">#REF!</definedName>
    <definedName name="__XR97">#REF!</definedName>
    <definedName name="__XR98">#REF!</definedName>
    <definedName name="__XR99">#REF!</definedName>
    <definedName name="__XS1">#REF!</definedName>
    <definedName name="__XS2">#REF!</definedName>
    <definedName name="__XS3">#REF!</definedName>
    <definedName name="__XS4">#REF!</definedName>
    <definedName name="__XS5">#REF!</definedName>
    <definedName name="__Yr1">#REF!</definedName>
    <definedName name="__Yr2">#REF!</definedName>
    <definedName name="_1">#REF!</definedName>
    <definedName name="_1_">#REF!</definedName>
    <definedName name="_1_0BL">#REF!</definedName>
    <definedName name="_10__123Graph_BCHART_1" hidden="1">#N/A</definedName>
    <definedName name="_10__123Graph_BCHART_3" hidden="1">#REF!</definedName>
    <definedName name="_10_03_99">#REF!</definedName>
    <definedName name="_10_0BL">#REF!</definedName>
    <definedName name="_10_0Market">#REF!</definedName>
    <definedName name="_102_0Interest.C">#REF!</definedName>
    <definedName name="_103_0Depende">#REF!,#REF!,#REF!</definedName>
    <definedName name="_107_0Interest.Calc">#REF!</definedName>
    <definedName name="_107B_0Working_pr">#REF!</definedName>
    <definedName name="_108B_0Working_pr">#REF!</definedName>
    <definedName name="_11__123Graph_BCHART_2" hidden="1">#REF!</definedName>
    <definedName name="_11__123Graph_DCHART_1" hidden="1">#N/A</definedName>
    <definedName name="_11_0Market">#REF!</definedName>
    <definedName name="_11_0Print_Area">#REF!</definedName>
    <definedName name="_112_0_0입">#REF!</definedName>
    <definedName name="_112_0R">#REF!</definedName>
    <definedName name="_117_0R">#REF!</definedName>
    <definedName name="_117D_0Working_l">#REF!</definedName>
    <definedName name="_118D_0Working_l">#REF!</definedName>
    <definedName name="_12__123Graph_BCHART_3" hidden="1">#REF!</definedName>
    <definedName name="_12__123Graph_DCHART_2" hidden="1">#REF!</definedName>
    <definedName name="_12_0Market">#REF!</definedName>
    <definedName name="_121_0_0차">#REF!</definedName>
    <definedName name="_122_0SAEfficie">#REF!</definedName>
    <definedName name="_122F_0Datab">#REF!</definedName>
    <definedName name="_126n_0Extr">#REF!</definedName>
    <definedName name="_127_0Securit">#REF!</definedName>
    <definedName name="_12Market">#REF!</definedName>
    <definedName name="_13__123Graph_ACHART_1" hidden="1">#N/A</definedName>
    <definedName name="_13__123Graph_DCHART_1" hidden="1">#N/A</definedName>
    <definedName name="_13__123Graph_LBL_ACHART_1" hidden="1">#N/A</definedName>
    <definedName name="_130_0All.Colu">#REF!</definedName>
    <definedName name="_130ÿ_0p">#REF!</definedName>
    <definedName name="_132_0Unhide.Ra">#REF!</definedName>
    <definedName name="_133_2_DETAILED_FINANCIAL_PROJECT_EXPORT">#REF!</definedName>
    <definedName name="_138_8_0R">#REF!</definedName>
    <definedName name="_139_0Exp">#REF!</definedName>
    <definedName name="_14__123Graph_ACHART_2" hidden="1">#REF!</definedName>
    <definedName name="_14__123Graph_DCHART_2" hidden="1">#REF!</definedName>
    <definedName name="_14__123Graph_LBL_ACHART_2" hidden="1">#REF!</definedName>
    <definedName name="_148_0Interest.C">#REF!</definedName>
    <definedName name="_14Macros_presupuesto_.Volvcab">#REF!</definedName>
    <definedName name="_15__123Graph_ACHART_1" hidden="1">#N/A</definedName>
    <definedName name="_15__123Graph_ACHART_3" hidden="1">#REF!</definedName>
    <definedName name="_15__123Graph_LBL_ACHART_1" hidden="1">#N/A</definedName>
    <definedName name="_15__123Graph_LBL_ACHART_3" hidden="1">#REF!</definedName>
    <definedName name="_157_0Interest.Calc">#REF!</definedName>
    <definedName name="_16__123Graph_ACHART_2" hidden="1">#REF!</definedName>
    <definedName name="_16__123Graph_BCHART_1" hidden="1">#N/A</definedName>
    <definedName name="_16__123Graph_LBL_ACHART_2" hidden="1">#REF!</definedName>
    <definedName name="_16__123Graph_LBL_DCHART_1" hidden="1">#N/A</definedName>
    <definedName name="_16_0g">#REF!</definedName>
    <definedName name="_163B_0Working_pr">#REF!</definedName>
    <definedName name="_164B_0Working_pr">#REF!</definedName>
    <definedName name="_166_0R">#REF!</definedName>
    <definedName name="_17__123Graph_ACHART_3" hidden="1">#REF!</definedName>
    <definedName name="_17__123Graph_BCHART_2" hidden="1">#REF!</definedName>
    <definedName name="_17__123Graph_LBL_ACHART_3" hidden="1">#REF!</definedName>
    <definedName name="_17__123Graph_LBL_DCHART_2" hidden="1">#REF!</definedName>
    <definedName name="_17_0g">#REF!</definedName>
    <definedName name="_175_0R">#REF!</definedName>
    <definedName name="_18__123Graph_BCHART_1" hidden="1">#N/A</definedName>
    <definedName name="_18__123Graph_BCHART_3" hidden="1">#REF!</definedName>
    <definedName name="_18__123Graph_LBL_DCHART_1" hidden="1">#N/A</definedName>
    <definedName name="_18__123Graph_XCHART_2" hidden="1">#REF!</definedName>
    <definedName name="_184_0SAEfficie">#REF!</definedName>
    <definedName name="_189D_0Working_l">#REF!</definedName>
    <definedName name="_19__123Graph_BCHART_2" hidden="1">#REF!</definedName>
    <definedName name="_19__123Graph_DCHART_1" hidden="1">#N/A</definedName>
    <definedName name="_19__123Graph_LBL_DCHART_2" hidden="1">#REF!</definedName>
    <definedName name="_19_0Crite">#REF!</definedName>
    <definedName name="_19_0Print_Area">#REF!</definedName>
    <definedName name="_190D_0Working_l">#REF!</definedName>
    <definedName name="_193_0Securit">#REF!</definedName>
    <definedName name="_195F_0Datab">#REF!</definedName>
    <definedName name="_1996">#REF!</definedName>
    <definedName name="_1997">#REF!</definedName>
    <definedName name="_1998">#REF!</definedName>
    <definedName name="_1999">#REF!</definedName>
    <definedName name="_1Macros_presupuesto_.Volvcab">[0]!_1_</definedName>
    <definedName name="_2">#REF!</definedName>
    <definedName name="_2_">#REF!</definedName>
    <definedName name="_2_0BL">#REF!</definedName>
    <definedName name="_2_0Print_Area">#REF!</definedName>
    <definedName name="_2_DETAILED_FINANCIAL_PROJECT_EXPORT">#REF!</definedName>
    <definedName name="_20__123Graph_BCHART_3" hidden="1">#REF!</definedName>
    <definedName name="_20__123Graph_DCHART_2" hidden="1">#REF!</definedName>
    <definedName name="_20__123Graph_XCHART_2" hidden="1">#REF!</definedName>
    <definedName name="_20_0Depende">#REF!,#REF!,#REF!</definedName>
    <definedName name="_2000">#REF!</definedName>
    <definedName name="_2001">#REF!</definedName>
    <definedName name="_2002">#REF!</definedName>
    <definedName name="_2003">#REF!</definedName>
    <definedName name="_200n_0Extr">#REF!</definedName>
    <definedName name="_202_0Unhide.Ra">#REF!</definedName>
    <definedName name="_203_2_DETAILED_FINANCIAL_PROJECT_EXPORT">#REF!</definedName>
    <definedName name="_205ÿ_0p">#REF!</definedName>
    <definedName name="_21__123Graph_DCHART_1" hidden="1">#N/A</definedName>
    <definedName name="_21__123Graph_LBL_ACHART_1" hidden="1">#N/A</definedName>
    <definedName name="_21_0_0입">#REF!</definedName>
    <definedName name="_21_0Crite">#REF!</definedName>
    <definedName name="_21_0g">#REF!</definedName>
    <definedName name="_212_8_0R">#REF!</definedName>
    <definedName name="_22__123Graph_DCHART_2" hidden="1">#REF!</definedName>
    <definedName name="_22__123Graph_LBL_ACHART_2" hidden="1">#REF!</definedName>
    <definedName name="_22_0_0차">#REF!</definedName>
    <definedName name="_22_0Depende">#REF!,#REF!,#REF!</definedName>
    <definedName name="_22_0g">#REF!</definedName>
    <definedName name="_23__123Graph_LBL_ACHART_1" hidden="1">#N/A</definedName>
    <definedName name="_23__123Graph_LBL_ACHART_3" hidden="1">#REF!</definedName>
    <definedName name="_23_0_0입">#REF!</definedName>
    <definedName name="_23_0All.Colu">#REF!</definedName>
    <definedName name="_239B_0Working_pr">#REF!</definedName>
    <definedName name="_24__123Graph_LBL_ACHART_2" hidden="1">#REF!</definedName>
    <definedName name="_24__123Graph_LBL_DCHART_1" hidden="1">#N/A</definedName>
    <definedName name="_24_0_0차">#REF!</definedName>
    <definedName name="_24_0Exp">#REF!</definedName>
    <definedName name="_240B_0Working_pr">#REF!</definedName>
    <definedName name="_25__123Graph_LBL_ACHART_3" hidden="1">#REF!</definedName>
    <definedName name="_25__123Graph_LBL_DCHART_2" hidden="1">#REF!</definedName>
    <definedName name="_25_0All.Colu">#REF!</definedName>
    <definedName name="_25_0Interest.C">#REF!</definedName>
    <definedName name="_26__123Graph_LBL_DCHART_1" hidden="1">#N/A</definedName>
    <definedName name="_26__123Graph_XCHART_2" hidden="1">#REF!</definedName>
    <definedName name="_26_0Exp">#REF!</definedName>
    <definedName name="_26_0Interest.Calc">#REF!</definedName>
    <definedName name="_26_0Market">#REF!</definedName>
    <definedName name="_267D_0Working_l">#REF!</definedName>
    <definedName name="_268D_0Working_l">#REF!</definedName>
    <definedName name="_27__123Graph_LBL_DCHART_2" hidden="1">#REF!</definedName>
    <definedName name="_27_0Interest.C">#REF!</definedName>
    <definedName name="_27_0Market">#REF!</definedName>
    <definedName name="_27_0R">#REF!</definedName>
    <definedName name="_277F_0Datab">#REF!</definedName>
    <definedName name="_28__123Graph_ACHART_1" hidden="1">#N/A</definedName>
    <definedName name="_28__123Graph_XCHART_2" hidden="1">#REF!</definedName>
    <definedName name="_28_0Crite">#REF!</definedName>
    <definedName name="_28_0Interest.Calc">#REF!</definedName>
    <definedName name="_28_0R">#REF!</definedName>
    <definedName name="_286n_0Extr">#REF!</definedName>
    <definedName name="_29__123Graph_ACHART_2" hidden="1">#REF!</definedName>
    <definedName name="_29_0R">#REF!</definedName>
    <definedName name="_29_0SAEfficie">#REF!</definedName>
    <definedName name="_29022">[0]!_R29022</definedName>
    <definedName name="_295ÿ_0p">#REF!</definedName>
    <definedName name="_2Macros_presupuesto_.Volvcab">#REF!</definedName>
    <definedName name="_3">#REF!</definedName>
    <definedName name="_3_0g">#REF!</definedName>
    <definedName name="_30__123Graph_ACHART_3" hidden="1">#REF!</definedName>
    <definedName name="_30_0Crite">#REF!</definedName>
    <definedName name="_30_0Depende">#REF!,#REF!,#REF!</definedName>
    <definedName name="_30_0R">#REF!</definedName>
    <definedName name="_30_0Securit">#REF!</definedName>
    <definedName name="_31__123Graph_BCHART_1" hidden="1">#N/A</definedName>
    <definedName name="_31_0SAEfficie">#REF!</definedName>
    <definedName name="_31_0Unhide.Ra">#REF!</definedName>
    <definedName name="_32__123Graph_BCHART_2" hidden="1">#REF!</definedName>
    <definedName name="_32_0_0입">#REF!</definedName>
    <definedName name="_32_0Depende">#REF!,#REF!,#REF!</definedName>
    <definedName name="_32_0Securit">#REF!</definedName>
    <definedName name="_32_2_DETAILED_FINANCIAL_PROJECT_EXPORT">#REF!</definedName>
    <definedName name="_33__123Graph_BCHART_3" hidden="1">#REF!</definedName>
    <definedName name="_33_0Unhide.Ra">#REF!</definedName>
    <definedName name="_33_8_0R">#REF!</definedName>
    <definedName name="_34__123Graph_DCHART_1" hidden="1">#N/A</definedName>
    <definedName name="_34_0_0입">#REF!</definedName>
    <definedName name="_34_0_0차">#REF!</definedName>
    <definedName name="_34_2_DETAILED_FINANCIAL_PROJECT_EXPORT">#REF!</definedName>
    <definedName name="_34B_0Working_pr">#REF!</definedName>
    <definedName name="_35__123Graph_DCHART_2" hidden="1">#REF!</definedName>
    <definedName name="_35_8_0R">#REF!</definedName>
    <definedName name="_35D_0Working_l">#REF!</definedName>
    <definedName name="_36__123Graph_LBL_ACHART_1" hidden="1">#N/A</definedName>
    <definedName name="_36_0_0차">#REF!</definedName>
    <definedName name="_36_0All.Colu">#REF!</definedName>
    <definedName name="_369GP">#REF!</definedName>
    <definedName name="_36B_0Working_pr">#REF!</definedName>
    <definedName name="_36F_0Datab">#REF!</definedName>
    <definedName name="_37__123Graph_LBL_ACHART_2" hidden="1">#REF!</definedName>
    <definedName name="_37B__Working_pr">#REF!</definedName>
    <definedName name="_37n_0Extr">#REF!</definedName>
    <definedName name="_38__123Graph_LBL_ACHART_3" hidden="1">#REF!</definedName>
    <definedName name="_38_0All.Colu">#REF!</definedName>
    <definedName name="_38_0Exp">#REF!</definedName>
    <definedName name="_38D_0Working_l">#REF!</definedName>
    <definedName name="_38ÿ_0p">#REF!</definedName>
    <definedName name="_39__123Graph_LBL_DCHART_1" hidden="1">#N/A</definedName>
    <definedName name="_39D__Working_l">#REF!</definedName>
    <definedName name="_3Macros_presupuesto_.Volvcab">#REF!</definedName>
    <definedName name="_4">#REF!</definedName>
    <definedName name="_4_0Market">#REF!</definedName>
    <definedName name="_4_0Print_Area">#REF!</definedName>
    <definedName name="_40__123Graph_LBL_DCHART_2" hidden="1">#REF!</definedName>
    <definedName name="_40_0Exp">#REF!</definedName>
    <definedName name="_40_0Interest.C">#REF!</definedName>
    <definedName name="_40F_0Datab">#REF!</definedName>
    <definedName name="_41__123Graph_XCHART_2" hidden="1">#REF!</definedName>
    <definedName name="_41n_0Extr">#REF!</definedName>
    <definedName name="_42_0g">#REF!</definedName>
    <definedName name="_42_0Interest.C">#REF!</definedName>
    <definedName name="_42_0Interest.Calc">#REF!</definedName>
    <definedName name="_42ÿ_0p">#REF!</definedName>
    <definedName name="_43_0g">#REF!</definedName>
    <definedName name="_44_0Interest.Calc">#REF!</definedName>
    <definedName name="_44_0R">#REF!</definedName>
    <definedName name="_45_0Crite">#REF!</definedName>
    <definedName name="_46_0R">#REF!</definedName>
    <definedName name="_47_0Market">#REF!</definedName>
    <definedName name="_48_0Market">#REF!</definedName>
    <definedName name="_48_0R">#REF!</definedName>
    <definedName name="_48_0SAEfficie">#REF!</definedName>
    <definedName name="_49_0Depende">#REF!,#REF!,#REF!</definedName>
    <definedName name="_4g">#REF!</definedName>
    <definedName name="_4Macros_presupuesto_.Volvcab">#REF!</definedName>
    <definedName name="_5__123Graph_ACHART_1" hidden="1">#N/A</definedName>
    <definedName name="_5_0BL">#REF!</definedName>
    <definedName name="_5_0Market">#REF!</definedName>
    <definedName name="_50_0SAEfficie">#REF!</definedName>
    <definedName name="_50_0Securit">#REF!</definedName>
    <definedName name="_52_0Securit">#REF!</definedName>
    <definedName name="_52_0Unhide.Ra">#REF!</definedName>
    <definedName name="_53_0_0입">#REF!</definedName>
    <definedName name="_53_2_DETAILED_FINANCIAL_PROJECT_EXPORT">#REF!</definedName>
    <definedName name="_53Macros_presupuesto_.Volvcab">#REF!</definedName>
    <definedName name="_54__123Graph_ACHART_1" hidden="1">#N/A</definedName>
    <definedName name="_54_0Unhide.Ra">#REF!</definedName>
    <definedName name="_55__123Graph_ACHART_2" hidden="1">#REF!</definedName>
    <definedName name="_55_2_DETAILED_FINANCIAL_PROJECT_EXPORT">#REF!</definedName>
    <definedName name="_55_8_0R">#REF!</definedName>
    <definedName name="_56__123Graph_ACHART_3" hidden="1">#REF!</definedName>
    <definedName name="_57__123Graph_BCHART_1" hidden="1">#N/A</definedName>
    <definedName name="_57_0_0차">#REF!</definedName>
    <definedName name="_57_8_0R">#REF!</definedName>
    <definedName name="_57B_0Working_pr">#REF!</definedName>
    <definedName name="_58__123Graph_BCHART_2" hidden="1">#REF!</definedName>
    <definedName name="_58B_0Working_pr">#REF!</definedName>
    <definedName name="_59__123Graph_BCHART_3" hidden="1">#REF!</definedName>
    <definedName name="_59B__Working_pr">#REF!</definedName>
    <definedName name="_59B_0Working_pr">#REF!</definedName>
    <definedName name="_5Macros_presupuesto_.Volvcab">#REF!</definedName>
    <definedName name="_6__123Graph_ACHART_2" hidden="1">#REF!</definedName>
    <definedName name="_6_0BL">#REF!</definedName>
    <definedName name="_6_0g">#REF!</definedName>
    <definedName name="_60__123Graph_DCHART_1" hidden="1">#N/A</definedName>
    <definedName name="_61__123Graph_DCHART_2" hidden="1">#REF!</definedName>
    <definedName name="_61_0All.Colu">#REF!</definedName>
    <definedName name="_61B__Working_pr">#REF!</definedName>
    <definedName name="_61D_0Working_l">#REF!</definedName>
    <definedName name="_62__123Graph_LBL_ACHART_1" hidden="1">#N/A</definedName>
    <definedName name="_62D_0Working_l">#REF!</definedName>
    <definedName name="_63__123Graph_LBL_ACHART_2" hidden="1">#REF!</definedName>
    <definedName name="_63D__Working_l">#REF!</definedName>
    <definedName name="_63D_0Working_l">#REF!</definedName>
    <definedName name="_64__123Graph_LBL_ACHART_3" hidden="1">#REF!</definedName>
    <definedName name="_65__123Graph_LBL_DCHART_1" hidden="1">#N/A</definedName>
    <definedName name="_65_0Exp">#REF!</definedName>
    <definedName name="_65D__Working_l">#REF!</definedName>
    <definedName name="_65F_0Datab">#REF!</definedName>
    <definedName name="_66__123Graph_LBL_DCHART_2" hidden="1">#REF!</definedName>
    <definedName name="_67__123Graph_XCHART_2" hidden="1">#REF!</definedName>
    <definedName name="_67F_0Datab">#REF!</definedName>
    <definedName name="_67n_0Extr">#REF!</definedName>
    <definedName name="_69_0Interest.C">#REF!</definedName>
    <definedName name="_69n_0Extr">#REF!</definedName>
    <definedName name="_69ÿ_0p">#REF!</definedName>
    <definedName name="_6Market">#REF!</definedName>
    <definedName name="_7__123Graph_ACHART_1" hidden="1">#N/A</definedName>
    <definedName name="_7__123Graph_ACHART_3" hidden="1">#REF!</definedName>
    <definedName name="_7_0g">#REF!</definedName>
    <definedName name="_70_0Market">#REF!</definedName>
    <definedName name="_71_0Market">#REF!</definedName>
    <definedName name="_71ÿ_0p">#REF!</definedName>
    <definedName name="_72__123Graph_ACHART_1" hidden="1">#N/A</definedName>
    <definedName name="_72_0Crite">#REF!</definedName>
    <definedName name="_73__123Graph_ACHART_2" hidden="1">#REF!</definedName>
    <definedName name="_73_0Interest.Calc">#REF!</definedName>
    <definedName name="_74__123Graph_ACHART_3" hidden="1">#REF!</definedName>
    <definedName name="_75__123Graph_BCHART_1" hidden="1">#N/A</definedName>
    <definedName name="_76__123Graph_BCHART_2" hidden="1">#REF!</definedName>
    <definedName name="_77__123Graph_BCHART_3" hidden="1">#REF!</definedName>
    <definedName name="_77_0Depende">#REF!,#REF!,#REF!</definedName>
    <definedName name="_77_0R">#REF!</definedName>
    <definedName name="_78__123Graph_DCHART_1" hidden="1">#N/A</definedName>
    <definedName name="_79__123Graph_DCHART_2" hidden="1">#REF!</definedName>
    <definedName name="_8__123Graph_ACHART_2" hidden="1">#REF!</definedName>
    <definedName name="_8__123Graph_BCHART_1" hidden="1">#N/A</definedName>
    <definedName name="_8_0g">#REF!</definedName>
    <definedName name="_80__123Graph_LBL_ACHART_1" hidden="1">#N/A</definedName>
    <definedName name="_81__123Graph_LBL_ACHART_2" hidden="1">#REF!</definedName>
    <definedName name="_81_0R">#REF!</definedName>
    <definedName name="_82__123Graph_LBL_ACHART_3" hidden="1">#REF!</definedName>
    <definedName name="_82_0_0입">#REF!</definedName>
    <definedName name="_83__123Graph_LBL_DCHART_1" hidden="1">#N/A</definedName>
    <definedName name="_84__123Graph_LBL_DCHART_2" hidden="1">#REF!</definedName>
    <definedName name="_85__123Graph_XCHART_2" hidden="1">#REF!</definedName>
    <definedName name="_85_0SAEfficie">#REF!</definedName>
    <definedName name="_87_0_0차">#REF!</definedName>
    <definedName name="_89_0Securit">#REF!</definedName>
    <definedName name="_8g">#REF!</definedName>
    <definedName name="_9__123Graph_ACHART_3" hidden="1">#REF!</definedName>
    <definedName name="_9__123Graph_BCHART_2" hidden="1">#REF!</definedName>
    <definedName name="_9_0Print_Area">#REF!</definedName>
    <definedName name="_91">#N/A</definedName>
    <definedName name="_92">#N/A</definedName>
    <definedName name="_92_0All.Colu">#REF!</definedName>
    <definedName name="_93">#N/A</definedName>
    <definedName name="_93_0Unhide.Ra">#REF!</definedName>
    <definedName name="_94_0Crite">#REF!</definedName>
    <definedName name="_94_2_DETAILED_FINANCIAL_PROJECT_EXPORT">#REF!</definedName>
    <definedName name="_97_0Exp">#REF!</definedName>
    <definedName name="_98_8_0R">#REF!</definedName>
    <definedName name="_ABR40">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1">OFFSET(#REF!,1,0,[0]!P.RowCount,1)</definedName>
    <definedName name="_BAJ103">#REF!</definedName>
    <definedName name="_BAJ104">#REF!</definedName>
    <definedName name="_BAJ106">#REF!</definedName>
    <definedName name="_BAJ109">#REF!</definedName>
    <definedName name="_BAJ110">#REF!</definedName>
    <definedName name="_BAJ112">#REF!</definedName>
    <definedName name="_BAJ114">#REF!</definedName>
    <definedName name="_BAJ115">#REF!</definedName>
    <definedName name="_BAJ116">#REF!</definedName>
    <definedName name="_BAJ118">#REF!</definedName>
    <definedName name="_BAJ120">#REF!</definedName>
    <definedName name="_BAJ124">#REF!</definedName>
    <definedName name="_BAJ125">#REF!</definedName>
    <definedName name="_BAJ126">#REF!</definedName>
    <definedName name="_BAJ127">#REF!</definedName>
    <definedName name="_BAJ129">#REF!</definedName>
    <definedName name="_BAJ138">#REF!</definedName>
    <definedName name="_BAJ139">#REF!</definedName>
    <definedName name="_BAJ141">#REF!</definedName>
    <definedName name="_BAJ145">#REF!</definedName>
    <definedName name="_BAJ154">#REF!</definedName>
    <definedName name="_BAJ160">#REF!</definedName>
    <definedName name="_BAJ166">#REF!</definedName>
    <definedName name="_BAJ17">#REF!</definedName>
    <definedName name="_BAJ176">#REF!</definedName>
    <definedName name="_BAJ179">#REF!</definedName>
    <definedName name="_BAJ180">#REF!</definedName>
    <definedName name="_BAJ184">#REF!</definedName>
    <definedName name="_BAJ185">#REF!</definedName>
    <definedName name="_BAJ188">#REF!</definedName>
    <definedName name="_BAJ189">#REF!</definedName>
    <definedName name="_BAJ191">#REF!</definedName>
    <definedName name="_BAJ192">#REF!</definedName>
    <definedName name="_BAJ193">#REF!</definedName>
    <definedName name="_BAJ194">#REF!</definedName>
    <definedName name="_BAJ195">#REF!</definedName>
    <definedName name="_BAJ196">#REF!</definedName>
    <definedName name="_BAJ197">#REF!</definedName>
    <definedName name="_BAJ198">#REF!</definedName>
    <definedName name="_BAJ199">#REF!</definedName>
    <definedName name="_BAJ200">#REF!</definedName>
    <definedName name="_BAJ21">#REF!</definedName>
    <definedName name="_BAJ23">#REF!</definedName>
    <definedName name="_BAJ28">#REF!</definedName>
    <definedName name="_BAJ35">#REF!</definedName>
    <definedName name="_BAJ36">#REF!</definedName>
    <definedName name="_BAJ41">#REF!</definedName>
    <definedName name="_BAJ46">#REF!</definedName>
    <definedName name="_BAJ49">#REF!</definedName>
    <definedName name="_BAJ55">#REF!</definedName>
    <definedName name="_BAJ57">#REF!</definedName>
    <definedName name="_BAJ58">#REF!</definedName>
    <definedName name="_BAJ69">#REF!</definedName>
    <definedName name="_BAJ71">#REF!</definedName>
    <definedName name="_BAJ74">#REF!</definedName>
    <definedName name="_BAJ76">#REF!</definedName>
    <definedName name="_BAJ78">#REF!</definedName>
    <definedName name="_BAJ8">#REF!</definedName>
    <definedName name="_BAJ88">#REF!</definedName>
    <definedName name="_BAJ90">#REF!</definedName>
    <definedName name="_BAJ93">#REF!</definedName>
    <definedName name="_BAJ95">#REF!</definedName>
    <definedName name="_BAJ98">#REF!</definedName>
    <definedName name="_BAJ99">#REF!</definedName>
    <definedName name="_C74050">#REF!</definedName>
    <definedName name="_ca2">#REF!</definedName>
    <definedName name="_CAL1">#REF!</definedName>
    <definedName name="_cat1">#REF!</definedName>
    <definedName name="_cat2">#REF!</definedName>
    <definedName name="_CAT95">#N/A</definedName>
    <definedName name="_cri2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cf2">#REF!</definedName>
    <definedName name="_div1">#REF!</definedName>
    <definedName name="_DTy97">#REF!</definedName>
    <definedName name="_DTy98">#REF!</definedName>
    <definedName name="_ent1">#REF!</definedName>
    <definedName name="_ENT2">#REF!</definedName>
    <definedName name="_ent3">#REF!</definedName>
    <definedName name="_EPS1">#REF!</definedName>
    <definedName name="_EPS2">#REF!</definedName>
    <definedName name="_EPS3">#REF!</definedName>
    <definedName name="_f">#REF!</definedName>
    <definedName name="_F1ANT">#REF!</definedName>
    <definedName name="_f201">OFFSET(#REF!,1,0,[0]!V.NumRows,1)</definedName>
    <definedName name="_xlnm._FilterDatabase" hidden="1">#REF!</definedName>
    <definedName name="_FUL95">#N/A</definedName>
    <definedName name="_gr1">#REF!</definedName>
    <definedName name="_gr2">OFFSET(#REF!,1,0,[0]!V.NumRows,1)</definedName>
    <definedName name="_gr3">OFFSET(#REF!,1,0,[0]!P.RowCount,1)</definedName>
    <definedName name="_INC1">#REF!</definedName>
    <definedName name="_INC2">#REF!</definedName>
    <definedName name="_INC3">#REF!</definedName>
    <definedName name="_ipc04">#REF!</definedName>
    <definedName name="_ipc2007">#REF!</definedName>
    <definedName name="_K1">#N/A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ES0101">#REF!</definedName>
    <definedName name="_MES0201">#REF!</definedName>
    <definedName name="_MES0301">#REF!</definedName>
    <definedName name="_MES03010000">#REF!</definedName>
    <definedName name="_MES29">#REF!</definedName>
    <definedName name="_MES30">#REF!</definedName>
    <definedName name="_MES31">#REF!</definedName>
    <definedName name="_non5">{"Client Name or Project Name"}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0</definedName>
    <definedName name="_Order2" hidden="1">255</definedName>
    <definedName name="_PE1">#REF!</definedName>
    <definedName name="_PE2">#REF!</definedName>
    <definedName name="_PE3">#REF!</definedName>
    <definedName name="_per1">#REF!</definedName>
    <definedName name="_per4">#REF!</definedName>
    <definedName name="_PFY1">#REF!</definedName>
    <definedName name="_PFY2">#REF!</definedName>
    <definedName name="_PFY3">#REF!</definedName>
    <definedName name="_PFY4">#REF!</definedName>
    <definedName name="_PP1">#REF!</definedName>
    <definedName name="_ppt92">#REF!</definedName>
    <definedName name="_PTy97">#REF!</definedName>
    <definedName name="_PTy98">#REF!</definedName>
    <definedName name="_r">OFFSET(#REF!,1,0,[0]!P.RowCount,1)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EM95">#N/A</definedName>
    <definedName name="_STR2018">#REF!</definedName>
    <definedName name="_STR2022">#REF!</definedName>
    <definedName name="_STR2024">#REF!</definedName>
    <definedName name="_STR3001">#REF!</definedName>
    <definedName name="_STR3002">#REF!</definedName>
    <definedName name="_STR3003">#REF!</definedName>
    <definedName name="_STR3004">#REF!</definedName>
    <definedName name="_STR3005">#REF!</definedName>
    <definedName name="_STR3006">#REF!</definedName>
    <definedName name="_STR3007">#REF!</definedName>
    <definedName name="_STR3008">#REF!</definedName>
    <definedName name="_STR3009">#REF!</definedName>
    <definedName name="_STR3010">#REF!</definedName>
    <definedName name="_STR3011">#REF!</definedName>
    <definedName name="_STR3038">#REF!</definedName>
    <definedName name="_STR3039">#REF!</definedName>
    <definedName name="_STR3040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Dy97">#REF!</definedName>
    <definedName name="_tit8">#REF!</definedName>
    <definedName name="_TPG1999">#REF!</definedName>
    <definedName name="_USD3">#REF!</definedName>
    <definedName name="_VNU1">#REF!</definedName>
    <definedName name="_VNU2">#REF!</definedName>
    <definedName name="_VNU3">#REF!</definedName>
    <definedName name="_VNU4">#REF!</definedName>
    <definedName name="_XR97">#REF!</definedName>
    <definedName name="_XR98">#REF!</definedName>
    <definedName name="_XR99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Yr1">#REF!</definedName>
    <definedName name="_Yr2">#REF!</definedName>
    <definedName name="a">OFFSET(#REF!,1,0,[0]!P.RowCount,1)</definedName>
    <definedName name="a_123_error_7">#REF!,#REF!,#REF!,#REF!,#REF!,#REF!,#REF!,#REF!,#REF!,#REF!,#REF!,#REF!</definedName>
    <definedName name="a_inc">#REF!</definedName>
    <definedName name="aa">OFFSET(#REF!,1,0,[0]!P.RowCount,1)</definedName>
    <definedName name="aaa" hidden="1">{#N/A,#N/A,TRUE,"Single Assumptions";#N/A,#N/A,TRUE,"Annual Assumptions";#N/A,#N/A,TRUE,"Newco";#N/A,#N/A,TRUE,"ENI Pro-forma";#N/A,#N/A,TRUE,"Fina Pro-forma (Lit)";#N/A,#N/A,TRUE,"Fina Pro-forma (BFr)"}</definedName>
    <definedName name="AAA_DOCTOPS" hidden="1">"AAA_SET"</definedName>
    <definedName name="AAA_duser" hidden="1">"OFF"</definedName>
    <definedName name="aaaa" hidden="1">{"DCF1",#N/A,TRUE,"DCF";"Analisis Wacc",#N/A,TRUE,"WACC"}</definedName>
    <definedName name="AAAAAA">#REF!</definedName>
    <definedName name="aaaaaaaaaaaaaaaaaaaaaa1a1">#REF!</definedName>
    <definedName name="aaaListadoCtaCte">#REF!</definedName>
    <definedName name="AAB_Addin5" hidden="1">"AAB_Description for addin 5,Description for addin 5,Description for addin 5,Description for addin 5,Description for addin 5,Description for addin 5"</definedName>
    <definedName name="ab" hidden="1">{#N/A,#N/A,TRUE,"Pro Forma";#N/A,#N/A,TRUE,"PF_Bal";#N/A,#N/A,TRUE,"PF_INC";#N/A,#N/A,TRUE,"CBE";#N/A,#N/A,TRUE,"SWK"}</definedName>
    <definedName name="Abandonment">#REF!</definedName>
    <definedName name="ABAS">#REF!</definedName>
    <definedName name="ABASP02">#REF!</definedName>
    <definedName name="ABASP03">#REF!</definedName>
    <definedName name="ABASP03REAL">#REF!</definedName>
    <definedName name="ABASPR">#REF!</definedName>
    <definedName name="ABASR02">#REF!</definedName>
    <definedName name="abc">#REF!</definedName>
    <definedName name="abcd">#REF!</definedName>
    <definedName name="AbCinem">#REF!</definedName>
    <definedName name="ABCSDP03">#REF!</definedName>
    <definedName name="ABCSDR03">#REF!</definedName>
    <definedName name="AbilityToPayCalc">#N/A</definedName>
    <definedName name="abmajors">#REF!</definedName>
    <definedName name="ABMED">#REF!</definedName>
    <definedName name="ABON">#REF!</definedName>
    <definedName name="abonados">#REF!</definedName>
    <definedName name="abr">#REF!</definedName>
    <definedName name="ABRACADABRA" hidden="1">#REF!</definedName>
    <definedName name="AcAcquisitionCapex">#REF!</definedName>
    <definedName name="acc_code_locations">#REF!</definedName>
    <definedName name="AcCapex">#REF!</definedName>
    <definedName name="AcCapexInput">#REF!</definedName>
    <definedName name="AcCash">#REF!</definedName>
    <definedName name="AcCashAdjustment">#REF!</definedName>
    <definedName name="AccessButton">"Publicidad_Electrónica_base_datos_Lista"</definedName>
    <definedName name="AccessButton1">"Publicidad_Electrónica_base_datos_Lista1"</definedName>
    <definedName name="AccessDatabase" hidden="1">"H:\Comps Table\Comp Sheet V4.1 (25th May 2000).mdb"</definedName>
    <definedName name="AcClosingCash">#REF!</definedName>
    <definedName name="AcCompanyStatus">#REF!</definedName>
    <definedName name="Accounting">#REF!</definedName>
    <definedName name="AccPay">#REF!</definedName>
    <definedName name="AccRec">#REF!</definedName>
    <definedName name="AcCreditors">#REF!</definedName>
    <definedName name="AcCreditorsChange">#REF!</definedName>
    <definedName name="ACDATE">#REF!</definedName>
    <definedName name="AcDbtCapitalChange">#REF!</definedName>
    <definedName name="AcDebtors">#REF!</definedName>
    <definedName name="AcDebtorsChange">#REF!</definedName>
    <definedName name="AcDepreciation">#REF!</definedName>
    <definedName name="AcDivdendGrowth">#REF!</definedName>
    <definedName name="AcDividendPaid">#REF!</definedName>
    <definedName name="AcEbitBase">#REF!</definedName>
    <definedName name="AcEbitSensitivity">#REF!</definedName>
    <definedName name="AcEqCapitalChange">#REF!</definedName>
    <definedName name="AcExceptionalCashflow">#REF!</definedName>
    <definedName name="AcExceptionals">#REF!</definedName>
    <definedName name="AcGoodwillAmortisation">#REF!</definedName>
    <definedName name="AcIncomeTax">#REF!</definedName>
    <definedName name="AcIntangibleAssets">#REF!</definedName>
    <definedName name="AcIntangibleDisposal">#REF!</definedName>
    <definedName name="AcIntangiblePurchase">#REF!</definedName>
    <definedName name="AcInterestExpense">#REF!</definedName>
    <definedName name="AcInterestIncome">#REF!</definedName>
    <definedName name="AcInvestments">#REF!</definedName>
    <definedName name="AcJVs">#REF!</definedName>
    <definedName name="AcJVsDividend">#REF!</definedName>
    <definedName name="AcLTBorrowings">#REF!</definedName>
    <definedName name="AcMarketCap">#REF!</definedName>
    <definedName name="AcMinorities">#REF!</definedName>
    <definedName name="AcMinorityDividend">#REF!</definedName>
    <definedName name="AcMinorityInterest">#REF!</definedName>
    <definedName name="ACMP">#REF!</definedName>
    <definedName name="AcNetDebt">#REF!</definedName>
    <definedName name="AcNetIncome">#REF!</definedName>
    <definedName name="AcNetInterestPaid">#REF!</definedName>
    <definedName name="ACON" hidden="1">{#N/A,#N/A,TRUE,"일정"}</definedName>
    <definedName name="AcOpeningCash">#REF!</definedName>
    <definedName name="AcOrdDividendExpense">#REF!</definedName>
    <definedName name="AcOtherCashIncome">#REF!</definedName>
    <definedName name="AcOtherIncome">#REF!</definedName>
    <definedName name="AcOtherLTLiabilities">#REF!</definedName>
    <definedName name="AcOtherLTLiabilitiesChange">#REF!</definedName>
    <definedName name="AcOtherReserveChange">#REF!</definedName>
    <definedName name="AcOtherReserves">#REF!</definedName>
    <definedName name="AcOtherSTAssets">#REF!</definedName>
    <definedName name="AcOtherSTAssetsChange">#REF!</definedName>
    <definedName name="AcOtherSTLiabilities">#REF!</definedName>
    <definedName name="AcOtherSTLiabilitiesChange">#REF!</definedName>
    <definedName name="AcOverdraftChange">#REF!</definedName>
    <definedName name="AcPrefDividendExpense">#REF!</definedName>
    <definedName name="AcPrefDividendPaid">#REF!</definedName>
    <definedName name="AcPreferenceShares">#REF!</definedName>
    <definedName name="AcProvisionChange">#REF!</definedName>
    <definedName name="AcProvisions">#REF!</definedName>
    <definedName name="Acq">#REF!</definedName>
    <definedName name="AcqDebtAmount01">#REF!</definedName>
    <definedName name="AcqDebtAmount02">#REF!</definedName>
    <definedName name="AcqDebtFacilityList">#REF!</definedName>
    <definedName name="AcqDebtIntRollupMezz">#REF!</definedName>
    <definedName name="AcqMezzAmount">#REF!</definedName>
    <definedName name="AcqNum">#REF!</definedName>
    <definedName name="acqpercent">#REF!</definedName>
    <definedName name="acqprice">#REF!</definedName>
    <definedName name="AcqSharePrice">#REF!</definedName>
    <definedName name="acqshprice">#REF!</definedName>
    <definedName name="AcqToggle">#REF!</definedName>
    <definedName name="AcqTrig">#REF!</definedName>
    <definedName name="acquirer">#REF!</definedName>
    <definedName name="Acquiror">#REF!</definedName>
    <definedName name="Acquirors">#REF!</definedName>
    <definedName name="Acquisition_debt_margin">#REF!</definedName>
    <definedName name="AcquisitionMinorities">#REF!</definedName>
    <definedName name="AcquisitionNAV">#REF!</definedName>
    <definedName name="AcquisitionNetDebt">#REF!</definedName>
    <definedName name="Acquisitions">#REF!</definedName>
    <definedName name="AcquisitionTag">#REF!</definedName>
    <definedName name="Acquistion_debt_base_interest_rate">#REF!</definedName>
    <definedName name="AcRetainedProfit">#REF!</definedName>
    <definedName name="ACRS">#REF!</definedName>
    <definedName name="AcSalesBase">#REF!</definedName>
    <definedName name="AcSalesSensitivity">#REF!</definedName>
    <definedName name="AcScenario">#REF!</definedName>
    <definedName name="AcShareCapital">#REF!</definedName>
    <definedName name="AcSharePremium">#REF!</definedName>
    <definedName name="AcShortTermBorrowings">#REF!</definedName>
    <definedName name="AcShrNumber">#REF!</definedName>
    <definedName name="AcSimpleCapex">#REF!</definedName>
    <definedName name="AcStocks">#REF!</definedName>
    <definedName name="AcStocksChange">#REF!</definedName>
    <definedName name="AcTangibleAssets">#REF!</definedName>
    <definedName name="AcTangibleDisposal">#REF!</definedName>
    <definedName name="AcTangiblePurchase">#REF!</definedName>
    <definedName name="AcTaxPaid">#REF!</definedName>
    <definedName name="AcTaxRate">#REF!</definedName>
    <definedName name="active">#REF!</definedName>
    <definedName name="ACTIVO">#REF!</definedName>
    <definedName name="actual2">#REF!</definedName>
    <definedName name="actuals">#REF!,#REF!,#REF!,#REF!,#REF!,#REF!,#REF!,#REF!,#REF!,#REF!,#REF!,#REF!</definedName>
    <definedName name="ACUMULADO">#REF!</definedName>
    <definedName name="ACwvu.medios._.impresos." hidden="1">#REF!</definedName>
    <definedName name="ACwvu.SEGUIMIENTO._.PTO.." hidden="1">#REF!</definedName>
    <definedName name="ACwvu.ventas." hidden="1">#REF!</definedName>
    <definedName name="adafdsf">#REF!</definedName>
    <definedName name="adas" hidden="1">{0,0,0,0;0,0,TRUE,0}</definedName>
    <definedName name="adasfd">#REF!</definedName>
    <definedName name="addg" hidden="1">{#N/A,#N/A,FALSE,"CBE";#N/A,#N/A,FALSE,"SWK"}</definedName>
    <definedName name="ADF">#REF!</definedName>
    <definedName name="ADFA">#REF!</definedName>
    <definedName name="ADFADS">#REF!</definedName>
    <definedName name="adfaewfs">OFFSET(#REF!,1,0,[0]!P.RowCount,1)</definedName>
    <definedName name="adfas">#REF!</definedName>
    <definedName name="ADFD">#REF!</definedName>
    <definedName name="adfds" hidden="1">{"DCF1",#N/A,TRUE,"DCF";"Analisis Wacc",#N/A,TRUE,"WACC"}</definedName>
    <definedName name="adfdsfsdf">#REF!</definedName>
    <definedName name="ADFFDS">#REF!</definedName>
    <definedName name="adfre">#REF!</definedName>
    <definedName name="adfres">#REF!</definedName>
    <definedName name="adfs">#REF!</definedName>
    <definedName name="ADFSD">#REF!</definedName>
    <definedName name="adfsdfsdf">#REF!</definedName>
    <definedName name="Adj">#REF!</definedName>
    <definedName name="AdjBookCap">#REF!</definedName>
    <definedName name="adjEBIT">#REF!</definedName>
    <definedName name="adjEBITDA">#REF!</definedName>
    <definedName name="adjFFO">#REF!</definedName>
    <definedName name="AdjForTWACC">#REF!</definedName>
    <definedName name="AdjMarketCap">#REF!</definedName>
    <definedName name="AdjMethod">#REF!</definedName>
    <definedName name="adjNetDebt">#REF!</definedName>
    <definedName name="adjNetInterest">#REF!</definedName>
    <definedName name="AdjTaxes">#REF!</definedName>
    <definedName name="adjTotalDebt">#REF!</definedName>
    <definedName name="Adjustments">#REF!</definedName>
    <definedName name="ADLTM">#REF!</definedName>
    <definedName name="ADS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FAS">#REF!</definedName>
    <definedName name="adsfv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GASG" hidden="1">{"DCF1",#N/A,TRUE,"DCF";"Analisis Wacc",#N/A,TRUE,"WACC"}</definedName>
    <definedName name="ADSGASG2" hidden="1">{"DCF1",#N/A,TRUE,"DCF";"Analisis Wacc",#N/A,TRUE,"WACC"}</definedName>
    <definedName name="ADSL_Costs">#REF!</definedName>
    <definedName name="ADSL_Costs_2422">#REF!</definedName>
    <definedName name="ADSL_Costs_2687">#REF!</definedName>
    <definedName name="Adspend">#REF!</definedName>
    <definedName name="Adspend_Call_Ratio">#REF!</definedName>
    <definedName name="ADYear1">#REF!</definedName>
    <definedName name="ADYear2">#REF!</definedName>
    <definedName name="AEECY">#REF!</definedName>
    <definedName name="AEENY">#REF!</definedName>
    <definedName name="aerrwe">#REF!</definedName>
    <definedName name="aertveasg">ROW()-ROW(#REF!)&lt;=[0]!R.NumRows</definedName>
    <definedName name="aerwe">#REF!</definedName>
    <definedName name="afd">#REF!</definedName>
    <definedName name="afdas">#REF!</definedName>
    <definedName name="afds">#REF!</definedName>
    <definedName name="AFEE">#REF!</definedName>
    <definedName name="afsda">#REF!</definedName>
    <definedName name="AfterTaxItems">#REF!</definedName>
    <definedName name="agbv">#REF!</definedName>
    <definedName name="agcol">#REF!</definedName>
    <definedName name="AGDAG" hidden="1">{"PYGP",#N/A,TRUE,"PandL";"BALANCEP",#N/A,TRUE,"BS";"Estado Cash Flow",#N/A,TRUE,"CFlow";"debt",#N/A,TRUE,"Debt";"worcap",#N/A,TRUE,"WorCap";"Analisis Impuestos",#N/A,TRUE,"Tax"}</definedName>
    <definedName name="agdw">#REF!</definedName>
    <definedName name="AGFD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gfox">#REF!</definedName>
    <definedName name="AggregateValue">#REF!</definedName>
    <definedName name="agpar">#REF!</definedName>
    <definedName name="agpoly">#REF!</definedName>
    <definedName name="agppvbv">#REF!</definedName>
    <definedName name="agppvcol">#REF!</definedName>
    <definedName name="agppvpar">#REF!</definedName>
    <definedName name="agppvwb">#REF!</definedName>
    <definedName name="aGRUP">#REF!</definedName>
    <definedName name="aguv">#REF!</definedName>
    <definedName name="agwb">#REF!</definedName>
    <definedName name="AInterestRate">#REF!</definedName>
    <definedName name="Ajax" hidden="1">{#N/A,#N/A,TRUE,"Pro Forma";#N/A,#N/A,TRUE,"PF_Bal";#N/A,#N/A,TRUE,"PF_INC";#N/A,#N/A,TRUE,"CBE";#N/A,#N/A,TRUE,"SWK"}</definedName>
    <definedName name="Alaska_WACC">#REF!</definedName>
    <definedName name="ALICI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ife">#REF!</definedName>
    <definedName name="ALLDATA">#REF!</definedName>
    <definedName name="AllTables">{5}</definedName>
    <definedName name="Alt_Currency">#REF!</definedName>
    <definedName name="ALTA">#REF!</definedName>
    <definedName name="ALTAP03">#REF!</definedName>
    <definedName name="ALTAR03">#REF!</definedName>
    <definedName name="ALTAS_POR_ORIGEN_2003">#REF!</definedName>
    <definedName name="Altas_x_Origen__Dtb_">#REF!</definedName>
    <definedName name="AltasInicia03">#REF!,#REF!,#REF!,#REF!,#REF!</definedName>
    <definedName name="Am">#REF!</definedName>
    <definedName name="AMC">#REF!</definedName>
    <definedName name="amort">#REF!</definedName>
    <definedName name="AMORT_ACUMULADA">#REF!</definedName>
    <definedName name="AMORT_FY_01">#REF!</definedName>
    <definedName name="AMORT_FY_02">#REF!</definedName>
    <definedName name="AMORT_FY_03">#REF!</definedName>
    <definedName name="Amortization">#REF!</definedName>
    <definedName name="AmortLTM">#REF!</definedName>
    <definedName name="AmortPeriod">#REF!</definedName>
    <definedName name="AmortYear1">#REF!</definedName>
    <definedName name="AmortYear2">#REF!</definedName>
    <definedName name="AMVE">#REF!</definedName>
    <definedName name="analitica">#REF!</definedName>
    <definedName name="Andere_aktivierte_Eigenl_2001">#REF!+#REF!</definedName>
    <definedName name="Andere_aktivierte_Eigenl_2002">#REF!+#REF!</definedName>
    <definedName name="Andere_aktivierte_Eigenl_2003">#REF!+#REF!</definedName>
    <definedName name="Andere_aktivierte_Eigenl_2004">#REF!+#REF!</definedName>
    <definedName name="Andere_aktivierte_Eigenl_2005">#REF!+#REF!</definedName>
    <definedName name="Andere_aktivierte_Eigenl_2006">#REF!+#REF!</definedName>
    <definedName name="Andere_aktivierte_Eigenl_2007">#REF!+#REF!</definedName>
    <definedName name="AndOr">{"And";"Or"}</definedName>
    <definedName name="ANetDebt">#REF!</definedName>
    <definedName name="ANEXO">#REF!</definedName>
    <definedName name="AnexoT">#REF!</definedName>
    <definedName name="ANICY">#REF!</definedName>
    <definedName name="ANINY">#REF!</definedName>
    <definedName name="anscount" hidden="1">1</definedName>
    <definedName name="anscount2" hidden="1">1</definedName>
    <definedName name="ANT.INF.">#REF!</definedName>
    <definedName name="ANTENA">#REF!</definedName>
    <definedName name="ANTENA1">#REF!</definedName>
    <definedName name="anuska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ÑO">#REF!</definedName>
    <definedName name="AÑO_1999">#REF!</definedName>
    <definedName name="año1">#REF!</definedName>
    <definedName name="AÑO1995">#REF!</definedName>
    <definedName name="APLIC">#REF!</definedName>
    <definedName name="Aplic2">#REF!</definedName>
    <definedName name="APLICACION">#REF!</definedName>
    <definedName name="APLICACIÓN">#REF!</definedName>
    <definedName name="aplicacion2">#REF!</definedName>
    <definedName name="Apoio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ce">#REF!</definedName>
    <definedName name="APROB">#REF!</definedName>
    <definedName name="area">#REF!</definedName>
    <definedName name="_xlnm.Extract">#REF!</definedName>
    <definedName name="_xlnm.Print_Area">#REF!</definedName>
    <definedName name="Área_de_impresión2">#REF!</definedName>
    <definedName name="Area2">#REF!</definedName>
    <definedName name="Arial">#REF!</definedName>
    <definedName name="ARIAL2">#REF!</definedName>
    <definedName name="Arial22">#REF!</definedName>
    <definedName name="ARMADA">#REF!</definedName>
    <definedName name="arppvcol">#REF!</definedName>
    <definedName name="ARPU_Operator_1">#REF!</definedName>
    <definedName name="ARPU_Operator_2">#REF!</definedName>
    <definedName name="ARPU_Operator_3">#REF!</definedName>
    <definedName name="ARPU_Operator_4">#REF!</definedName>
    <definedName name="ARPU_Operator_5">#REF!</definedName>
    <definedName name="ARPU_Operator_6">#REF!</definedName>
    <definedName name="ARPU_Operator_7">#REF!</definedName>
    <definedName name="ARPU_Operator_8">#REF!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ista">#REF!</definedName>
    <definedName name="arturo">#REF!</definedName>
    <definedName name="as" hidden="1">{"DCF1",#N/A,TRUE,"DCF";"Analisis Wacc",#N/A,TRUE,"WACC"}</definedName>
    <definedName name="asas">#N/A</definedName>
    <definedName name="asasd">#REF!</definedName>
    <definedName name="asd">#REF!</definedName>
    <definedName name="asdf">OFFSET(#REF!,1,0,[0]!P.RowCount,1)</definedName>
    <definedName name="ASDG" hidden="1">{"Resumen Hipotesis 1",#N/A,TRUE,"Resumen1";"Resumen de Hipotesis 2",#N/A,TRUE,"Resumen2";"Resumen Hipotesis 3",#N/A,TRUE,"Resumen3"}</definedName>
    <definedName name="asdgasdg" hidden="1">{"PYGP",#N/A,TRUE,"PandL";"BALANCEP",#N/A,TRUE,"BS";"Estado Cash Flow",#N/A,TRUE,"CFlow";"debt",#N/A,TRUE,"Debt";"worcap",#N/A,TRUE,"WorCap";"Analisis Impuestos",#N/A,TRUE,"Tax"}</definedName>
    <definedName name="asdvasdvvvvv" hidden="1">{"PYGP",#N/A,TRUE,"PandL";"BALANCEP",#N/A,TRUE,"BS";"Estado Cash Flow",#N/A,TRUE,"CFlow";"debt",#N/A,TRUE,"Debt";"worcap",#N/A,TRUE,"WorCap";"Analisis Impuestos",#N/A,TRUE,"Tax"}</definedName>
    <definedName name="Aseg">#REF!</definedName>
    <definedName name="Asegur">#REF!</definedName>
    <definedName name="ASEGURADOS">#REF!</definedName>
    <definedName name="ASFAS">#REF!</definedName>
    <definedName name="ASFASDF">#REF!</definedName>
    <definedName name="AShares">#REF!</definedName>
    <definedName name="ASHE">#REF!</definedName>
    <definedName name="Asia_boe">#REF!</definedName>
    <definedName name="ass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sset_turn">#REF!</definedName>
    <definedName name="Assets">#REF!</definedName>
    <definedName name="Assets_less_liabilities">#REF!</definedName>
    <definedName name="AssetsA">#REF!</definedName>
    <definedName name="AssetsT">#REF!</definedName>
    <definedName name="AssetWriteup">#REF!</definedName>
    <definedName name="assoc">#REF!</definedName>
    <definedName name="asss" hidden="1">{"Resumen Hipotesis 1",#N/A,TRUE,"Resumen1";"Resumen de Hipotesis 2",#N/A,TRUE,"Resumen2";"Resumen Hipotesis 3",#N/A,TRUE,"Resumen3"}</definedName>
    <definedName name="assss" hidden="1">{"Efecto Variaciones Modelo",#N/A,TRUE,"Variations";"Hipotesis Variaciones Modelo",#N/A,TRUE,"Hipot Varia"}</definedName>
    <definedName name="assssss" hidden="1">{"PYGP",#N/A,TRUE,"PandL";"BALANCEP",#N/A,TRUE,"BS";"Estado Cash Flow",#N/A,TRUE,"CFlow";"debt",#N/A,TRUE,"Debt";"worcap",#N/A,TRUE,"WorCap";"Analisis Impuestos",#N/A,TRUE,"Tax"}</definedName>
    <definedName name="assum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axRate">#REF!</definedName>
    <definedName name="ATM_Util">#REF!</definedName>
    <definedName name="aURORA">#REF!</definedName>
    <definedName name="AUS_EURO">#REF!</definedName>
    <definedName name="Autores_textos">#REF!</definedName>
    <definedName name="avdd" hidden="1">{#N/A,#N/A,FALSE,"Calc";#N/A,#N/A,FALSE,"Sensitivity";#N/A,#N/A,FALSE,"LT Earn.Dil.";#N/A,#N/A,FALSE,"Dil. AVP"}</definedName>
    <definedName name="AVDF" hidden="1">{"Resumen Hipotesis 1",#N/A,TRUE,"Resumen1";"Resumen de Hipotesis 2",#N/A,TRUE,"Resumen2";"Resumen Hipotesis 3",#N/A,TRUE,"Resumen3"}</definedName>
    <definedName name="AverageEq">#REF!</definedName>
    <definedName name="AvgAssets">#REF!</definedName>
    <definedName name="avgeGBP">#REF!</definedName>
    <definedName name="AvgShares">#REF!</definedName>
    <definedName name="avNPV">#REF!</definedName>
    <definedName name="awer">#REF!</definedName>
    <definedName name="awert">OFFSET(#REF!,1,0,[0]!V.NumRows,1)</definedName>
    <definedName name="awewerrwe">#REF!</definedName>
    <definedName name="b">#REF!</definedName>
    <definedName name="b1wq">#REF!</definedName>
    <definedName name="Backline">#REF!</definedName>
    <definedName name="backup">#REF!</definedName>
    <definedName name="BAJAS">#REF!</definedName>
    <definedName name="BAJAVIDEO">#REF!</definedName>
    <definedName name="BALANCE">#REF!</definedName>
    <definedName name="Balance_Sheet">#REF!</definedName>
    <definedName name="BALANCE1">#REF!</definedName>
    <definedName name="balanceresumido">#REF!</definedName>
    <definedName name="BAM_cap">#REF!</definedName>
    <definedName name="BAM_min">#REF!</definedName>
    <definedName name="Bang_WACC">#REF!</definedName>
    <definedName name="BarraBeta">#REF!</definedName>
    <definedName name="Barricada">#REF!</definedName>
    <definedName name="base">#REF!</definedName>
    <definedName name="Base_Case">#REF!</definedName>
    <definedName name="Base_de_datoss">#REF!</definedName>
    <definedName name="Base_rate">#REF!</definedName>
    <definedName name="base1">#REF!</definedName>
    <definedName name="BASE10">#REF!</definedName>
    <definedName name="BASE11">#REF!</definedName>
    <definedName name="BASE12">#REF!</definedName>
    <definedName name="BASE13">#REF!</definedName>
    <definedName name="BASE14">#REF!</definedName>
    <definedName name="BASE15">#REF!</definedName>
    <definedName name="base16">#REF!</definedName>
    <definedName name="base17">#REF!</definedName>
    <definedName name="base18">#REF!</definedName>
    <definedName name="base2">#REF!</definedName>
    <definedName name="base22">#REF!</definedName>
    <definedName name="base23">#REF!</definedName>
    <definedName name="base24">#REF!</definedName>
    <definedName name="base3">#REF!</definedName>
    <definedName name="BASE4" hidden="1">{"DCF1",#N/A,TRUE,"DCF";"Analisis Wacc",#N/A,TRUE,"WACC"}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_xlnm.Database">#REF!</definedName>
    <definedName name="BaseInterest">#REF!</definedName>
    <definedName name="BaseTick">#REF!</definedName>
    <definedName name="BaseYear">#REF!</definedName>
    <definedName name="bb" hidden="1">{"Efecto Variaciones Modelo",#N/A,TRUE,"Variations";"Hipotesis Variaciones Modelo",#N/A,TRUE,"Hipot Varia"}</definedName>
    <definedName name="bbb" hidden="1">{#N/A,#N/A,TRUE,"financial";#N/A,#N/A,TRUE,"plants"}</definedName>
    <definedName name="bbbb" hidden="1">{"Efecto Variaciones Modelo",#N/A,TRUE,"Variations";"Hipotesis Variaciones Modelo",#N/A,TRUE,"Hipot Varia"}</definedName>
    <definedName name="bc">#REF!</definedName>
    <definedName name="bd">#REF!</definedName>
    <definedName name="bdep">#REF!</definedName>
    <definedName name="BEFEURO">#REF!</definedName>
    <definedName name="BeginDate">#REF!</definedName>
    <definedName name="beta">#REF!</definedName>
    <definedName name="BetaInc">#REF!</definedName>
    <definedName name="bg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BIENES_DE_USO">#REF!</definedName>
    <definedName name="billing">#REF!</definedName>
    <definedName name="blanca">#REF!</definedName>
    <definedName name="BLEND">#REF!</definedName>
    <definedName name="BLPH1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ES_DE_CAMBIO">#REF!</definedName>
    <definedName name="bnj">#REF!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npoffer">#REF!</definedName>
    <definedName name="bnpoffer1">#REF!</definedName>
    <definedName name="Bol.D">#REF!</definedName>
    <definedName name="Bol.N">#REF!</definedName>
    <definedName name="Bol.X">#REF!</definedName>
    <definedName name="BookA">#REF!</definedName>
    <definedName name="BookAdj">#REF!</definedName>
    <definedName name="BookC">#REF!</definedName>
    <definedName name="BookEq">#REF!</definedName>
    <definedName name="BookT">#REF!</definedName>
    <definedName name="BPrice">#REF!</definedName>
    <definedName name="BR_CAPEX">#REF!</definedName>
    <definedName name="BR_Capex2">#REF!</definedName>
    <definedName name="BR_KPI1">#REF!</definedName>
    <definedName name="BRAS_capex">#REF!</definedName>
    <definedName name="bredd">#REF!</definedName>
    <definedName name="brfx">#REF!</definedName>
    <definedName name="BRIEVENBUSSEN1">#REF!</definedName>
    <definedName name="bs">#REF!</definedName>
    <definedName name="BS_CAPEX">#REF!</definedName>
    <definedName name="BS_CAPEX2">#REF!</definedName>
    <definedName name="BShares">#REF!</definedName>
    <definedName name="BSpb">#REF!</definedName>
    <definedName name="BT_BSmins">#REF!</definedName>
    <definedName name="BT_CFPS_Fd">#REF!</definedName>
    <definedName name="BT_DPS">#REF!</definedName>
    <definedName name="BT_DTOE">#REF!</definedName>
    <definedName name="BT_Ebitda">#REF!</definedName>
    <definedName name="BT_EPS_Fd">#REF!</definedName>
    <definedName name="BT_line">#REF!</definedName>
    <definedName name="BT_NAV">#REF!</definedName>
    <definedName name="BT_Net_Debt">#REF!</definedName>
    <definedName name="BT_price">#REF!</definedName>
    <definedName name="BT_ROCE">#REF!</definedName>
    <definedName name="BT_Sales">#REF!</definedName>
    <definedName name="BT_Sh_Issued">#REF!</definedName>
    <definedName name="BTevebitda97">#REF!</definedName>
    <definedName name="BTevebitda98">#REF!</definedName>
    <definedName name="BTpe97">#REF!</definedName>
    <definedName name="BTpe98">#REF!</definedName>
    <definedName name="BTperel97">#REF!</definedName>
    <definedName name="BTPErel98">#REF!</definedName>
    <definedName name="BTrec">#REF!</definedName>
    <definedName name="BTyld97">#REF!</definedName>
    <definedName name="BTyld98">#REF!</definedName>
    <definedName name="budget">#REF!,#REF!,#REF!,#REF!,#REF!,#REF!,#REF!,#REF!,#REF!,#REF!,#REF!,#REF!</definedName>
    <definedName name="Budget_Omissions">#REF!</definedName>
    <definedName name="Builders">#REF!</definedName>
    <definedName name="button">#REF!</definedName>
    <definedName name="BuyBack">#REF!</definedName>
    <definedName name="Buyer">#REF!</definedName>
    <definedName name="BV">#REF!</definedName>
    <definedName name="C.Cushion">#REF!</definedName>
    <definedName name="C.Y1Max1">#REF!</definedName>
    <definedName name="C.Y1Min1">#REF!</definedName>
    <definedName name="CA">#REF!</definedName>
    <definedName name="CA__CF_1998">#REF!</definedName>
    <definedName name="CA__CF_1999">#REF!</definedName>
    <definedName name="CA__CF_2000">#REF!</definedName>
    <definedName name="CA__CF_2001">#REF!</definedName>
    <definedName name="CA__CF_2002">#REF!</definedName>
    <definedName name="CA__CF_2003">#REF!</definedName>
    <definedName name="CA__CF_2004">#REF!</definedName>
    <definedName name="CA__CF_2005">#REF!</definedName>
    <definedName name="CA__CF_2006">#REF!</definedName>
    <definedName name="CA__CF_2007">#REF!</definedName>
    <definedName name="CA__CF_2008">#REF!</definedName>
    <definedName name="CA__CF_2009">#REF!</definedName>
    <definedName name="CA__CF_2010">#REF!</definedName>
    <definedName name="CA__CF_2011">#REF!</definedName>
    <definedName name="CA__CF_2012">#REF!</definedName>
    <definedName name="CA__CMS_1998">#REF!</definedName>
    <definedName name="CA__CMS_1999">#REF!</definedName>
    <definedName name="CA__CMS_2000">#REF!</definedName>
    <definedName name="CA__CMS_2001">#REF!</definedName>
    <definedName name="CA__CMS_2002">#REF!</definedName>
    <definedName name="CA__CMS_2003">#REF!</definedName>
    <definedName name="CA__CMS_2004">#REF!</definedName>
    <definedName name="CA__CMS_2005">#REF!</definedName>
    <definedName name="CA__CMS_2006">#REF!</definedName>
    <definedName name="CA__CMS_2007">#REF!</definedName>
    <definedName name="CA__CMS_2008">#REF!</definedName>
    <definedName name="CA__CMS_2009">#REF!</definedName>
    <definedName name="CA__CMS_2010">#REF!</definedName>
    <definedName name="CA__CMS_2011">#REF!</definedName>
    <definedName name="CA__CMS_2012">#REF!</definedName>
    <definedName name="CA__CWIP_1998">#REF!</definedName>
    <definedName name="CA__CWIP_1999">#REF!</definedName>
    <definedName name="CA__CWIP_2000">#REF!</definedName>
    <definedName name="CA__CWIP_2001">#REF!</definedName>
    <definedName name="CA__CWIP_2002">#REF!</definedName>
    <definedName name="CA__CWIP_2003">#REF!</definedName>
    <definedName name="CA__CWIP_2004">#REF!</definedName>
    <definedName name="CA__CWIP_2005">#REF!</definedName>
    <definedName name="CA__CWIP_2006">#REF!</definedName>
    <definedName name="CA__CWIP_2007">#REF!</definedName>
    <definedName name="CA__CWIP_2008">#REF!</definedName>
    <definedName name="CA__CWIP_2009">#REF!</definedName>
    <definedName name="CA__CWIP_2010">#REF!</definedName>
    <definedName name="CA__CWIP_2011">#REF!</definedName>
    <definedName name="CA__CWIP_2012">#REF!</definedName>
    <definedName name="CA__INV_1998">#REF!</definedName>
    <definedName name="CA__INV_1999">#REF!</definedName>
    <definedName name="CA__INV_2000">#REF!</definedName>
    <definedName name="CA__INV_2001">#REF!</definedName>
    <definedName name="CA__INV_2002">#REF!</definedName>
    <definedName name="CA__INV_2003">#REF!</definedName>
    <definedName name="CA__INV_2004">#REF!</definedName>
    <definedName name="CA__INV_2005">#REF!</definedName>
    <definedName name="CA__INV_2006">#REF!</definedName>
    <definedName name="CA__INV_2007">#REF!</definedName>
    <definedName name="CA__INV_2008">#REF!</definedName>
    <definedName name="CA__INV_2009">#REF!</definedName>
    <definedName name="CA__INV_2010">#REF!</definedName>
    <definedName name="CA__INV_2011">#REF!</definedName>
    <definedName name="CA__INV_2012">#REF!</definedName>
    <definedName name="CA__OA_1998">#REF!</definedName>
    <definedName name="CA__OA_1999">#REF!</definedName>
    <definedName name="CA__OA_2000">#REF!</definedName>
    <definedName name="CA__OA_2001">#REF!</definedName>
    <definedName name="CA__OA_2002">#REF!</definedName>
    <definedName name="CA__OA_2003">#REF!</definedName>
    <definedName name="CA__OA_2004">#REF!</definedName>
    <definedName name="CA__OA_2005">#REF!</definedName>
    <definedName name="CA__OA_2006">#REF!</definedName>
    <definedName name="CA__OA_2007">#REF!</definedName>
    <definedName name="CA__OA_2008">#REF!</definedName>
    <definedName name="CA__OA_2009">#REF!</definedName>
    <definedName name="CA__OA_2010">#REF!</definedName>
    <definedName name="CA__OA_2011">#REF!</definedName>
    <definedName name="CA__OA_2012">#REF!</definedName>
    <definedName name="CA__PRECOS_1998">#REF!</definedName>
    <definedName name="CA__PRECOS_1999">#REF!</definedName>
    <definedName name="CA__PRECOS_2000">#REF!</definedName>
    <definedName name="CA__PRECOS_2001">#REF!</definedName>
    <definedName name="CA__PRECOS_2002">#REF!</definedName>
    <definedName name="CA__PRECOS_2003">#REF!</definedName>
    <definedName name="CA__PRECOS_2004">#REF!</definedName>
    <definedName name="CA__PRECOS_2005">#REF!</definedName>
    <definedName name="CA__PRECOS_2006">#REF!</definedName>
    <definedName name="CA__PRECOS_2007">#REF!</definedName>
    <definedName name="CA__PRECOS_2008">#REF!</definedName>
    <definedName name="CA__PRECOS_2009">#REF!</definedName>
    <definedName name="CA__PRECOS_2010">#REF!</definedName>
    <definedName name="CA__PRECOS_2011">#REF!</definedName>
    <definedName name="CA__PRECOS_2012">#REF!</definedName>
    <definedName name="CA__TR_1998">#REF!</definedName>
    <definedName name="CA__TR_1999">#REF!</definedName>
    <definedName name="CA__TR_2000">#REF!</definedName>
    <definedName name="CA__TR_2001">#REF!</definedName>
    <definedName name="CA__TR_2002">#REF!</definedName>
    <definedName name="CA__TR_2003">#REF!</definedName>
    <definedName name="CA__TR_2004">#REF!</definedName>
    <definedName name="CA__TR_2005">#REF!</definedName>
    <definedName name="CA__TR_2006">#REF!</definedName>
    <definedName name="CA__TR_2007">#REF!</definedName>
    <definedName name="CA__TR_2008">#REF!</definedName>
    <definedName name="CA__TR_2009">#REF!</definedName>
    <definedName name="CA__TR_2010">#REF!</definedName>
    <definedName name="CA__TR_2011">#REF!</definedName>
    <definedName name="CA__TR_2012">#REF!</definedName>
    <definedName name="cab">#REF!</definedName>
    <definedName name="CABECERA">#REF!</definedName>
    <definedName name="Cable" hidden="1">{#N/A,#N/A,FALSE,"Operations";#N/A,#N/A,FALSE,"Financials"}</definedName>
    <definedName name="Cable2" hidden="1">{#N/A,#N/A,FALSE,"Operations";#N/A,#N/A,FALSE,"Financials"}</definedName>
    <definedName name="CABLERS232GRUPO">#REF!</definedName>
    <definedName name="CABLERS232IMPORTESALIDAS">#REF!</definedName>
    <definedName name="cac">#REF!</definedName>
    <definedName name="cadsa">OFFSET(#REF!,1,0,[0]!P.RowCount,1)</definedName>
    <definedName name="CADSA2">OFFSET(#REF!,1,0,[0]!P.RowCount,1)</definedName>
    <definedName name="CAGR5YearSales">#REF!</definedName>
    <definedName name="CAGRexp">#REF!</definedName>
    <definedName name="CAGRTrig">#REF!</definedName>
    <definedName name="CAJA_Y_BANCOS">#REF!</definedName>
    <definedName name="cajs" hidden="1">{"DCF1",#N/A,TRUE,"DCF";"Analisis Wacc",#N/A,TRUE,"WACC"}</definedName>
    <definedName name="CalcMode">#REF!</definedName>
    <definedName name="cálculos">#REF!</definedName>
    <definedName name="calendar">#REF!</definedName>
    <definedName name="CalEPS1">#REF!</definedName>
    <definedName name="CalEPS2">#REF!</definedName>
    <definedName name="CalEPS3">#REF!</definedName>
    <definedName name="CALI2">#REF!</definedName>
    <definedName name="CALJAR3">#REF!</definedName>
    <definedName name="CALL">#REF!</definedName>
    <definedName name="Call1">#REF!</definedName>
    <definedName name="CalPE1">#REF!</definedName>
    <definedName name="CalPE2">#REF!</definedName>
    <definedName name="CalPE3">#REF!</definedName>
    <definedName name="camisetas">#N/A</definedName>
    <definedName name="CampanaParam">#REF!</definedName>
    <definedName name="CAMPAÑA">#REF!</definedName>
    <definedName name="campañas_deuda">#REF!</definedName>
    <definedName name="CAMPAÑAS_OM">#REF!</definedName>
    <definedName name="Canada_WACC">#REF!</definedName>
    <definedName name="Canal">#REF!</definedName>
    <definedName name="CANAL_SAP">#REF!</definedName>
    <definedName name="CANAL1">#REF!</definedName>
    <definedName name="CANAL2">#REF!</definedName>
    <definedName name="CANALDETALLADO">#REF!</definedName>
    <definedName name="CANALDETALLADOACDO.">#REF!</definedName>
    <definedName name="CanariasBN">#REF!</definedName>
    <definedName name="CAP__CAPEX_1998">#REF!</definedName>
    <definedName name="CAP__CAPEX_1999">#REF!</definedName>
    <definedName name="CAP__CAPEX_2000">#REF!</definedName>
    <definedName name="CAP__CAPEX_2001">#REF!</definedName>
    <definedName name="CAP__CAPEX_2002">#REF!</definedName>
    <definedName name="CAP__CAPEX_2003">#REF!</definedName>
    <definedName name="CAP__CAPEX_2004">#REF!</definedName>
    <definedName name="CAP__CAPEX_2005">#REF!</definedName>
    <definedName name="CAP__CAPEX_2006">#REF!</definedName>
    <definedName name="CAP__CAPEX_2007">#REF!</definedName>
    <definedName name="CAP__CAPEX_2008">#REF!</definedName>
    <definedName name="CAP__CAPEX_2009">#REF!</definedName>
    <definedName name="CAP__CAPEX_2010">#REF!</definedName>
    <definedName name="CAP__CAPEX_2011">#REF!</definedName>
    <definedName name="CAP__CAPEX_2012">#REF!</definedName>
    <definedName name="CAP__DIV_1998">#REF!</definedName>
    <definedName name="CAP__DIV_1999">#REF!</definedName>
    <definedName name="CAP__DIV_2000">#REF!</definedName>
    <definedName name="CAP__DIV_2001">#REF!</definedName>
    <definedName name="CAP__DIV_2002">#REF!</definedName>
    <definedName name="CAP__DIV_2003">#REF!</definedName>
    <definedName name="CAP__DIV_2004">#REF!</definedName>
    <definedName name="CAP__DIV_2005">#REF!</definedName>
    <definedName name="CAP__DIV_2006">#REF!</definedName>
    <definedName name="CAP__DIV_2007">#REF!</definedName>
    <definedName name="CAP__DIV_2008">#REF!</definedName>
    <definedName name="CAP__DIV_2009">#REF!</definedName>
    <definedName name="CAP__DIV_2010">#REF!</definedName>
    <definedName name="CAP__DIV_2011">#REF!</definedName>
    <definedName name="CAP__DIV_2012">#REF!</definedName>
    <definedName name="CAP__FIN_1998">#REF!</definedName>
    <definedName name="CAP__FIN_1999">#REF!</definedName>
    <definedName name="CAP__FIN_2000">#REF!</definedName>
    <definedName name="CAP__FIN_2001">#REF!</definedName>
    <definedName name="CAP__FIN_2002">#REF!</definedName>
    <definedName name="CAP__FIN_2003">#REF!</definedName>
    <definedName name="CAP__FIN_2004">#REF!</definedName>
    <definedName name="CAP__FIN_2005">#REF!</definedName>
    <definedName name="CAP__FIN_2006">#REF!</definedName>
    <definedName name="CAP__FIN_2007">#REF!</definedName>
    <definedName name="CAP__FIN_2008">#REF!</definedName>
    <definedName name="CAP__FIN_2009">#REF!</definedName>
    <definedName name="CAP__FIN_2010">#REF!</definedName>
    <definedName name="CAP__FIN_2011">#REF!</definedName>
    <definedName name="CAP__FIN_2012">#REF!</definedName>
    <definedName name="CAP__RIBB_1998">#REF!</definedName>
    <definedName name="CAP__RIBB_1999">#REF!</definedName>
    <definedName name="CAP__RIBB_2000">#REF!</definedName>
    <definedName name="CAP__RIBB_2001">#REF!</definedName>
    <definedName name="CAP__RIBB_2002">#REF!</definedName>
    <definedName name="CAP__RIBB_2003">#REF!</definedName>
    <definedName name="CAP__RIBB_2004">#REF!</definedName>
    <definedName name="CAP__RIBB_2005">#REF!</definedName>
    <definedName name="CAP__RIBB_2006">#REF!</definedName>
    <definedName name="CAP__RIBB_2007">#REF!</definedName>
    <definedName name="CAP__RIBB_2008">#REF!</definedName>
    <definedName name="CAP__RIBB_2009">#REF!</definedName>
    <definedName name="CAP__RIBB_2010">#REF!</definedName>
    <definedName name="CAP__RIBB_2011">#REF!</definedName>
    <definedName name="CAP__RIBB_2012">#REF!</definedName>
    <definedName name="CapA">#REF!</definedName>
    <definedName name="Capacidad">#REF!</definedName>
    <definedName name="CapAlloc">#REF!</definedName>
    <definedName name="CapC">#REF!</definedName>
    <definedName name="Capex">#REF!</definedName>
    <definedName name="capex_OT">#REF!</definedName>
    <definedName name="capex_split">#REF!</definedName>
    <definedName name="Capex_table">#REF!</definedName>
    <definedName name="Capex_table_2422">#REF!</definedName>
    <definedName name="Capex_table_2687">#REF!</definedName>
    <definedName name="CAPEXACT">#REF!</definedName>
    <definedName name="CapExAnnual">#REF!</definedName>
    <definedName name="CAPEXCUMACT">#REF!</definedName>
    <definedName name="CapexInput">#REF!</definedName>
    <definedName name="CapExL12M">#REF!</definedName>
    <definedName name="CapExMargin">#REF!</definedName>
    <definedName name="CapGen">#REF!</definedName>
    <definedName name="CapIntExp">#REF!</definedName>
    <definedName name="capnumber">#REF!</definedName>
    <definedName name="CAPONE">#REF!</definedName>
    <definedName name="CapT">#REF!</definedName>
    <definedName name="CAPTWO">#REF!</definedName>
    <definedName name="capx">#REF!</definedName>
    <definedName name="CAREPAQ">#REF!</definedName>
    <definedName name="carmen">#REF!</definedName>
    <definedName name="Carpenter1">#REF!</definedName>
    <definedName name="CARSA">#REF!</definedName>
    <definedName name="Cartel_calles">#REF!</definedName>
    <definedName name="Cartel_múltiples">#REF!</definedName>
    <definedName name="Cartel_tienda">#REF!</definedName>
    <definedName name="CARTERA">#REF!</definedName>
    <definedName name="CASE">#REF!</definedName>
    <definedName name="Case_Running">#REF!</definedName>
    <definedName name="Case1">#REF!</definedName>
    <definedName name="CaseA">#REF!</definedName>
    <definedName name="CaseB">#REF!</definedName>
    <definedName name="caselogic">#REF!</definedName>
    <definedName name="Casename">#REF!</definedName>
    <definedName name="casenumber">#REF!</definedName>
    <definedName name="Caseselection">#REF!</definedName>
    <definedName name="Cash">#REF!</definedName>
    <definedName name="Cash_flow_for_DCF">#REF!</definedName>
    <definedName name="Cash_Margin">#REF!</definedName>
    <definedName name="CashA">#REF!</definedName>
    <definedName name="CashChange">#REF!</definedName>
    <definedName name="CashConsideration">#REF!</definedName>
    <definedName name="CashFlow">#REF!</definedName>
    <definedName name="cashinterest">#REF!</definedName>
    <definedName name="CashPer">#REF!</definedName>
    <definedName name="CashRate">#REF!</definedName>
    <definedName name="CashShare">#REF!</definedName>
    <definedName name="CashT">#REF!</definedName>
    <definedName name="cat">#REF!</definedName>
    <definedName name="catant">#REF!</definedName>
    <definedName name="catantig">#REF!</definedName>
    <definedName name="catbv">#REF!</definedName>
    <definedName name="catcinem">#REF!</definedName>
    <definedName name="CATCOLUMBIA">#REF!</definedName>
    <definedName name="catcplus">#REF!</definedName>
    <definedName name="Catering">#REF!</definedName>
    <definedName name="Catering_Artista">#REF!</definedName>
    <definedName name="Catering_Gira">#REF!</definedName>
    <definedName name="Catering_Local">#REF!</definedName>
    <definedName name="CATESTIM">#REF!</definedName>
    <definedName name="catplus">#REF!</definedName>
    <definedName name="catpto">#REF!</definedName>
    <definedName name="CATSA">#REF!</definedName>
    <definedName name="cattaquilla">#REF!</definedName>
    <definedName name="CBS">#REF!</definedName>
    <definedName name="cc">#REF!</definedName>
    <definedName name="ccase">#REF!</definedName>
    <definedName name="ccc" hidden="1">{#N/A,#N/A,FALSE,"Calc";#N/A,#N/A,FALSE,"Sensitivity";#N/A,#N/A,FALSE,"LT Earn.Dil.";#N/A,#N/A,FALSE,"Dil. AVP"}</definedName>
    <definedName name="cccc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cccccccccccccccc" hidden="1">{"DCF1",#N/A,TRUE,"DCF";"Analisis Wacc",#N/A,TRUE,"WACC"}</definedName>
    <definedName name="CCGT_price">#REF!</definedName>
    <definedName name="CDN">#REF!</definedName>
    <definedName name="cent">#REF!</definedName>
    <definedName name="CF">#REF!</definedName>
    <definedName name="CF_OP_GR">"'=BackSheet!$D$239:$AG$239"</definedName>
    <definedName name="CF_PR_DV">"'=BackSheet!$D$241:$AG$241"</definedName>
    <definedName name="CFPS">#REF!</definedName>
    <definedName name="Changes">#REF!</definedName>
    <definedName name="Check1">#REF!</definedName>
    <definedName name="chf">#REF!</definedName>
    <definedName name="China_WACC">#REF!</definedName>
    <definedName name="Choiceofbeta">#REF!</definedName>
    <definedName name="Chosen_Scenario">#REF!</definedName>
    <definedName name="cie">#REF!</definedName>
    <definedName name="CIERRE03INTERACTIVA" hidden="1">{"PYGP",#N/A,TRUE,"PandL";"BALANCEP",#N/A,TRUE,"BS";"Estado Cash Flow",#N/A,TRUE,"CFlow";"debt",#N/A,TRUE,"Debt";"worcap",#N/A,TRUE,"WorCap";"Analisis Impuestos",#N/A,TRUE,"Tax"}</definedName>
    <definedName name="CINE">#REF!</definedName>
    <definedName name="CINEANT">#REF!</definedName>
    <definedName name="cinesandra">#REF!</definedName>
    <definedName name="CINTVPYG">#REF!</definedName>
    <definedName name="circ">#REF!</definedName>
    <definedName name="Circular">#REF!</definedName>
    <definedName name="Ciudad">#REF!</definedName>
    <definedName name="Clean_Earnings">#REF!</definedName>
    <definedName name="Clean_EBITDA">#REF!</definedName>
    <definedName name="Clean_EPS">#REF!</definedName>
    <definedName name="Clean_Interest_Cover">#REF!</definedName>
    <definedName name="Clean_PBT">#REF!</definedName>
    <definedName name="Clean_ROCE">#REF!</definedName>
    <definedName name="Cliente">#REF!</definedName>
    <definedName name="CLIENTES">#N/A</definedName>
    <definedName name="CLOSBS">#REF!</definedName>
    <definedName name="Close_date">#REF!</definedName>
    <definedName name="ClosePrint">#N/A</definedName>
    <definedName name="ClsCash">#REF!</definedName>
    <definedName name="ClsDebt01">#REF!</definedName>
    <definedName name="ClsDebt02">#REF!</definedName>
    <definedName name="ClsDebt03">#REF!</definedName>
    <definedName name="ClsDebt04">#REF!</definedName>
    <definedName name="ClsDebt05">#REF!</definedName>
    <definedName name="ClsDebt06">#REF!</definedName>
    <definedName name="ClsDebt07">#REF!</definedName>
    <definedName name="ClsDebt08">#REF!</definedName>
    <definedName name="ClsDebt09">#REF!</definedName>
    <definedName name="ClsDebt10">#REF!</definedName>
    <definedName name="ClsDebt11">#REF!</definedName>
    <definedName name="ClsDebt12">#REF!</definedName>
    <definedName name="ClsDebt13">#REF!</definedName>
    <definedName name="ClsPref">#REF!</definedName>
    <definedName name="CMC_CPC">#REF!</definedName>
    <definedName name="CN">#REF!</definedName>
    <definedName name="cntactos">#REF!</definedName>
    <definedName name="CNYHKD">#REF!</definedName>
    <definedName name="CO2_price">#REF!</definedName>
    <definedName name="CO2em_CCGT">#REF!</definedName>
    <definedName name="CO2em_Coal">#REF!</definedName>
    <definedName name="coal_cost">#REF!</definedName>
    <definedName name="Coal_price">#REF!</definedName>
    <definedName name="Coal_unit">#REF!</definedName>
    <definedName name="COBI_OFFN">#REF!</definedName>
    <definedName name="COBI_TOT">#REF!</definedName>
    <definedName name="CoC">#REF!</definedName>
    <definedName name="COEDICION">#REF!</definedName>
    <definedName name="cogs">#REF!</definedName>
    <definedName name="colp03">#REF!</definedName>
    <definedName name="COLR03">#REF!</definedName>
    <definedName name="Com._Distr.">#REF!</definedName>
    <definedName name="Com.O">#REF!</definedName>
    <definedName name="Com.P">#REF!</definedName>
    <definedName name="Com.X">#REF!</definedName>
    <definedName name="Comapny_Name">#REF!</definedName>
    <definedName name="combined">#REF!</definedName>
    <definedName name="ComDivPaid">#REF!</definedName>
    <definedName name="COMERCIAL">#REF!</definedName>
    <definedName name="comisión">#REF!</definedName>
    <definedName name="CommonEquity">#REF!</definedName>
    <definedName name="comms_OT">#REF!</definedName>
    <definedName name="Comp" hidden="1">{"First Page",#N/A,FALSE,"Surfactants LBO";"Second Page",#N/A,FALSE,"Surfactants LBO"}</definedName>
    <definedName name="Company">#REF!</definedName>
    <definedName name="Company_Name">#REF!</definedName>
    <definedName name="CompanyName">#REF!</definedName>
    <definedName name="CompanyStatus">#REF!</definedName>
    <definedName name="Comparable" hidden="1">{"First Page",#N/A,FALSE,"Surfactants LBO";"Second Page",#N/A,FALSE,"Surfactants LBO"}</definedName>
    <definedName name="COMPARATIVA">#REF!</definedName>
    <definedName name="CompDebtCap">#REF!</definedName>
    <definedName name="complet">#REF!</definedName>
    <definedName name="compname">#REF!</definedName>
    <definedName name="CompTaxRate">#REF!</definedName>
    <definedName name="CompTrig">#REF!</definedName>
    <definedName name="Comunicaciones">#REF!</definedName>
    <definedName name="CON_PEGASO">#REF!</definedName>
    <definedName name="Confirmación">#REF!</definedName>
    <definedName name="conso">{20}</definedName>
    <definedName name="CONSOL">#REF!</definedName>
    <definedName name="CONSOLIDADO">#REF!</definedName>
    <definedName name="Consolidation">#REF!</definedName>
    <definedName name="Consulta1">#REF!</definedName>
    <definedName name="consumos">#REF!</definedName>
    <definedName name="Contact_Centres">#REF!</definedName>
    <definedName name="CONTACTOS">#REF!</definedName>
    <definedName name="contacts">#REF!</definedName>
    <definedName name="contrib">#REF!</definedName>
    <definedName name="ControlSource">#REF!</definedName>
    <definedName name="Conv">#REF!</definedName>
    <definedName name="ConvDebt1">#REF!</definedName>
    <definedName name="ConvDebt2">#REF!</definedName>
    <definedName name="ConvDebtOut">#REF!</definedName>
    <definedName name="convenio">#REF!</definedName>
    <definedName name="Conveyance_dis_ppm">#REF!</definedName>
    <definedName name="Conveyance_dis_TU">#REF!</definedName>
    <definedName name="Conveyance_dis_TU24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ia">#N/A</definedName>
    <definedName name="copia2">#REF!</definedName>
    <definedName name="copy">#REF!</definedName>
    <definedName name="CopyBack">#REF!</definedName>
    <definedName name="CopyFrom">#REF!</definedName>
    <definedName name="CopyRange">#REF!</definedName>
    <definedName name="correo">#REF!</definedName>
    <definedName name="correos">#REF!</definedName>
    <definedName name="costdebt">#REF!</definedName>
    <definedName name="Coste_DVD">#REF!</definedName>
    <definedName name="Coste_por_u._tirada">#REF!</definedName>
    <definedName name="Costo">#REF!</definedName>
    <definedName name="COSTO_VENTAS">#REF!</definedName>
    <definedName name="CostOfDebt">#REF!</definedName>
    <definedName name="Count">#REF!</definedName>
    <definedName name="Country_name">#REF!</definedName>
    <definedName name="cov">#REF!</definedName>
    <definedName name="Covcost">#REF!</definedName>
    <definedName name="CPACINEMANIA">#REF!</definedName>
    <definedName name="CPI_Data">#REF!</definedName>
    <definedName name="CPI_Title">#REF!</definedName>
    <definedName name="CPLimit">4</definedName>
    <definedName name="CPS">#REF!</definedName>
    <definedName name="CpxAbandon">#REF!</definedName>
    <definedName name="CpxDrilling">#REF!</definedName>
    <definedName name="CpxEA">#REF!</definedName>
    <definedName name="CpxSpecific">#REF!</definedName>
    <definedName name="CpxTotal">#REF!</definedName>
    <definedName name="CreationDate">#REF!</definedName>
    <definedName name="cred">#REF!</definedName>
    <definedName name="CRED.POR_VENTAS">#REF!</definedName>
    <definedName name="Creditors">#REF!</definedName>
    <definedName name="Creditors___1_Year">#REF!</definedName>
    <definedName name="CRI">#REF!</definedName>
    <definedName name="cris">#REF!</definedName>
    <definedName name="criss">#REF!</definedName>
    <definedName name="crit_1">#REF!</definedName>
    <definedName name="_xlnm.Criteria">#REF!</definedName>
    <definedName name="Criterioss">#REF!</definedName>
    <definedName name="crreo">#REF!</definedName>
    <definedName name="CS_Glasgow">#REF!</definedName>
    <definedName name="CSDCDS" hidden="1">#REF!</definedName>
    <definedName name="CSP">#REF!</definedName>
    <definedName name="CSynLTM">#REF!</definedName>
    <definedName name="CSynYear1">#REF!</definedName>
    <definedName name="CSynYear2">#REF!</definedName>
    <definedName name="CTAANAL">#REF!</definedName>
    <definedName name="CTMP_Term_Cond">"Object 2"</definedName>
    <definedName name="cuadro">#REF!</definedName>
    <definedName name="CUADRO1">#REF!</definedName>
    <definedName name="CUADRO2">#REF!</definedName>
    <definedName name="CUADRO3">#REF!</definedName>
    <definedName name="CUADROS">#REF!</definedName>
    <definedName name="CUATRIMESTRE">#REF!</definedName>
    <definedName name="Cuatro">#REF!</definedName>
    <definedName name="cuentaresultados">#REF!</definedName>
    <definedName name="CUENTAS">#REF!</definedName>
    <definedName name="CUENTAS_A_PAGAR">#REF!</definedName>
    <definedName name="cunat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urCommit01">#REF!</definedName>
    <definedName name="CurCommit02">#REF!</definedName>
    <definedName name="CurCommit03">#REF!</definedName>
    <definedName name="CurCommit04">#REF!</definedName>
    <definedName name="CurCommit05">#REF!</definedName>
    <definedName name="CurCommitaf05">#REF!</definedName>
    <definedName name="CurOplLife">#REF!</definedName>
    <definedName name="currency">#REF!</definedName>
    <definedName name="CurrencyCell">#REF!</definedName>
    <definedName name="CurrencyNote">#REF!</definedName>
    <definedName name="CurrencyOfferee">#REF!</definedName>
    <definedName name="CurrencyOfferor">#REF!</definedName>
    <definedName name="CurrencyOutput">#REF!</definedName>
    <definedName name="Current_Assets">#REF!</definedName>
    <definedName name="CurrentAPrice">#REF!</definedName>
    <definedName name="CurrentAssets">#REF!</definedName>
    <definedName name="CurrentBPrice">#REF!</definedName>
    <definedName name="CURRENTCURRENCYSYMBOLFORMULA">#REF!</definedName>
    <definedName name="CurrentLiab">#REF!</definedName>
    <definedName name="CurrentRatio">#REF!</definedName>
    <definedName name="cust_1024">#REF!</definedName>
    <definedName name="cust_150">#REF!</definedName>
    <definedName name="cust_2048">#REF!</definedName>
    <definedName name="cust_256">#REF!</definedName>
    <definedName name="cust_512">#REF!</definedName>
    <definedName name="cust_mix">#REF!</definedName>
    <definedName name="Customer_access">#REF!</definedName>
    <definedName name="Customer_Premise">#REF!</definedName>
    <definedName name="CustoName">#REF!</definedName>
    <definedName name="cv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cvasdfa">#REF!</definedName>
    <definedName name="cvb" hidden="1">{#N/A,#N/A,FALSE,"Operations";#N/A,#N/A,FALSE,"Financials"}</definedName>
    <definedName name="CVXDV">#REF!</definedName>
    <definedName name="cxvbvcxb" hidden="1">#REF!</definedName>
    <definedName name="CY">#REF!</definedName>
    <definedName name="D">#REF!</definedName>
    <definedName name="D.FreqNum">#REF!</definedName>
    <definedName name="D.From">#REF!</definedName>
    <definedName name="DA">#REF!</definedName>
    <definedName name="da_copiare">#REF!</definedName>
    <definedName name="DACTMED">#REF!</definedName>
    <definedName name="DACTMEDR">#REF!</definedName>
    <definedName name="DACTMES">#REF!</definedName>
    <definedName name="DADF">#REF!</definedName>
    <definedName name="DANTMED">#REF!</definedName>
    <definedName name="DANTMEDR">#REF!</definedName>
    <definedName name="DANTMES">#REF!</definedName>
    <definedName name="Dark_spread">#REF!</definedName>
    <definedName name="dart">#REF!</definedName>
    <definedName name="dasert">OFFSET(#REF!,1,0,[0]!P.RowCount,1)</definedName>
    <definedName name="dass">#REF!</definedName>
    <definedName name="Da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BASEPERSONNEL">#REF!</definedName>
    <definedName name="DataThrough">#REF!</definedName>
    <definedName name="DATE">#REF!</definedName>
    <definedName name="date_col">#REF!</definedName>
    <definedName name="DateOffer">#REF!</definedName>
    <definedName name="DateUpdated">#REF!</definedName>
    <definedName name="DATOS_S_FECHA">#REF!</definedName>
    <definedName name="DatosColumna1">#REF!</definedName>
    <definedName name="DatosColumna2">#REF!</definedName>
    <definedName name="DatosColumna3">#REF!</definedName>
    <definedName name="DATOSCOMERC">#REF!</definedName>
    <definedName name="DatosCuadro">#REF!</definedName>
    <definedName name="Day_Price_30">#REF!</definedName>
    <definedName name="days">#REF!</definedName>
    <definedName name="DaysInv">#REF!</definedName>
    <definedName name="DaysPay">#REF!</definedName>
    <definedName name="DaysRec">#REF!</definedName>
    <definedName name="DB">"WIREUK"</definedName>
    <definedName name="DbtSchedule">#REF!</definedName>
    <definedName name="DbtSchedule01">#REF!</definedName>
    <definedName name="DbtSchedule02">#REF!</definedName>
    <definedName name="DbtSchedule03">#REF!</definedName>
    <definedName name="DbtSchedule04">#REF!</definedName>
    <definedName name="DbtSchedule05">#REF!</definedName>
    <definedName name="DbtSchedule06">#REF!</definedName>
    <definedName name="DbtSchedule07">#REF!</definedName>
    <definedName name="DbtSchedule08">#REF!</definedName>
    <definedName name="DbtSchedule09">#REF!</definedName>
    <definedName name="DbtSchedule10">#REF!</definedName>
    <definedName name="DbtSchedule11">#REF!</definedName>
    <definedName name="DbtSchedule12">#REF!</definedName>
    <definedName name="DbtSchedule13">#REF!</definedName>
    <definedName name="Dcash">#REF!</definedName>
    <definedName name="DCF">#REF!</definedName>
    <definedName name="DCFBase">#REF!</definedName>
    <definedName name="dcftax">#REF!</definedName>
    <definedName name="DCTO">38.3%</definedName>
    <definedName name="dd">#N/A</definedName>
    <definedName name="ddd">#REF!</definedName>
    <definedName name="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dddddd">#REF!</definedName>
    <definedName name="DDDDDDDDDDD" hidden="1">{"DCF1",#N/A,TRUE,"DCF";"Analisis Wacc",#N/A,TRUE,"WACC"}</definedName>
    <definedName name="dddhfghf">#N/A</definedName>
    <definedName name="Ddebt">#REF!</definedName>
    <definedName name="ddfdfdfd">OFFSET(#REF!,1,0,[0]!P.RowCount,1)</definedName>
    <definedName name="ddfsfdas">#N/A</definedName>
    <definedName name="Dealpb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A">#REF!</definedName>
    <definedName name="DebtAdj">#REF!</definedName>
    <definedName name="debtamort">#REF!</definedName>
    <definedName name="DebtBeta">#REF!</definedName>
    <definedName name="DebtBook">#REF!</definedName>
    <definedName name="DebtC">#REF!</definedName>
    <definedName name="DebtCap">#REF!</definedName>
    <definedName name="DebtCap2">#REF!</definedName>
    <definedName name="DebtEBITDA">#REF!</definedName>
    <definedName name="DebtEnt">#REF!</definedName>
    <definedName name="DebtEntInc">#REF!</definedName>
    <definedName name="DebtFacility01">#REF!</definedName>
    <definedName name="DebtFacility02">#REF!</definedName>
    <definedName name="DebtFacility03">#REF!</definedName>
    <definedName name="DebtFacility04">#REF!</definedName>
    <definedName name="DebtFacility05">#REF!</definedName>
    <definedName name="DebtFacility06">#REF!</definedName>
    <definedName name="DebtFacility07">#REF!</definedName>
    <definedName name="DebtFacility08">#REF!</definedName>
    <definedName name="DebtFacility09">#REF!</definedName>
    <definedName name="DebtFacility10">#REF!</definedName>
    <definedName name="DebtFacility11">#REF!</definedName>
    <definedName name="DebtFacility12">#REF!</definedName>
    <definedName name="DebtFacility13">#REF!</definedName>
    <definedName name="DebtFacilityList">#REF!</definedName>
    <definedName name="DebtInterest02">#REF!</definedName>
    <definedName name="DebtInterest03">#REF!</definedName>
    <definedName name="DebtInterest04">#REF!</definedName>
    <definedName name="DebtInterest05">#REF!</definedName>
    <definedName name="DebtInterest06">#REF!</definedName>
    <definedName name="DebtInterest07">#REF!</definedName>
    <definedName name="DebtInterest08">#REF!</definedName>
    <definedName name="DebtInterest09">#REF!</definedName>
    <definedName name="DebtInterest10">#REF!</definedName>
    <definedName name="DebtInterest11">#REF!</definedName>
    <definedName name="DebtInterest12">#REF!</definedName>
    <definedName name="DebtInterest13">#REF!</definedName>
    <definedName name="Debtors">#REF!</definedName>
    <definedName name="DebtPrice1">#REF!</definedName>
    <definedName name="DebtPrice2">#REF!</definedName>
    <definedName name="debtrig">#REF!</definedName>
    <definedName name="DebtShares1">#REF!</definedName>
    <definedName name="DebtShares2">#REF!</definedName>
    <definedName name="DebtSr">#REF!</definedName>
    <definedName name="DebtSub">#REF!</definedName>
    <definedName name="DebtT">#REF!</definedName>
    <definedName name="dec_conve">#REF!</definedName>
    <definedName name="deep96">#REF!</definedName>
    <definedName name="deep97">#REF!</definedName>
    <definedName name="deep98">#REF!</definedName>
    <definedName name="DeferredTaxes">#REF!</definedName>
    <definedName name="deg" hidden="1">{"First Page",#N/A,FALSE,"Surfactants LBO";"Second Page",#N/A,FALSE,"Surfactants LBO"}</definedName>
    <definedName name="DELEGACION_CENTRO">#REF!</definedName>
    <definedName name="Delete">#REF!</definedName>
    <definedName name="DeltaWC">#REF!</definedName>
    <definedName name="dem">#REF!</definedName>
    <definedName name="DenomCheck">#REF!</definedName>
    <definedName name="DEP">#REF!</definedName>
    <definedName name="dep_new">#REF!</definedName>
    <definedName name="dep_old">#REF!</definedName>
    <definedName name="DEPART">#REF!</definedName>
    <definedName name="depr">#REF!</definedName>
    <definedName name="depr._override">#REF!</definedName>
    <definedName name="Depr1998E">#REF!</definedName>
    <definedName name="Depr1999E">#REF!</definedName>
    <definedName name="Depr2000E">#REF!</definedName>
    <definedName name="DeprAnnual">#REF!</definedName>
    <definedName name="Depreciation">#REF!</definedName>
    <definedName name="DeprL12M">#REF!</definedName>
    <definedName name="DeprnOpL">#REF!</definedName>
    <definedName name="DeprPeriod">#REF!</definedName>
    <definedName name="Derechos_1">#REF!</definedName>
    <definedName name="Derechos_fonográficos">#REF!</definedName>
    <definedName name="Derechos_SGAE">#REF!</definedName>
    <definedName name="Derechos_tramo_1">#REF!</definedName>
    <definedName name="Derechos_tramo_2">#REF!</definedName>
    <definedName name="DES_MILAZ">#REF!</definedName>
    <definedName name="descene">0.33</definedName>
    <definedName name="descfeb">0.3</definedName>
    <definedName name="Description">#REF!</definedName>
    <definedName name="Description2">#REF!</definedName>
    <definedName name="desde_70.000">#REF!</definedName>
    <definedName name="DESKPRO">#REF!</definedName>
    <definedName name="Dest1">#REF!</definedName>
    <definedName name="DETALLE">#REF!</definedName>
    <definedName name="DETALLEDIARIO">#REF!</definedName>
    <definedName name="DETALLEDIARIO1">#REF!</definedName>
    <definedName name="DETALLEDIARIO2">#REF!</definedName>
    <definedName name="DETALLEDIARIO3">#REF!</definedName>
    <definedName name="deu">#REF!</definedName>
    <definedName name="Dev">#REF!</definedName>
    <definedName name="Devolución">#REF!</definedName>
    <definedName name="DF">#N/A</definedName>
    <definedName name="dfa" hidden="1">{"CONSOPRESTO",#N/A,FALSE,"CONSO-PRESTO"}</definedName>
    <definedName name="dfasA">#REF!</definedName>
    <definedName name="dfc">#REF!</definedName>
    <definedName name="dfd" hidden="1">{"comp1",#N/A,FALSE,"COMPS";"footnotes",#N/A,FALSE,"COMPS"}</definedName>
    <definedName name="DFFDG" hidden="1">#REF!</definedName>
    <definedName name="dfg">#REF!</definedName>
    <definedName name="dfhfh" hidden="1">#REF!</definedName>
    <definedName name="dfs">#N/A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ndhgn" hidden="1">#REF!</definedName>
    <definedName name="dhgndn" hidden="1">#REF!</definedName>
    <definedName name="DIA__DT_1998">#REF!</definedName>
    <definedName name="DIA__DT_1999">#REF!</definedName>
    <definedName name="DIA__DT_2000">#REF!</definedName>
    <definedName name="DIA__DT_2001">#REF!</definedName>
    <definedName name="DIA__DT_2002">#REF!</definedName>
    <definedName name="DIA__DT_2003">#REF!</definedName>
    <definedName name="DIA__DT_2004">#REF!</definedName>
    <definedName name="DIA__DT_2005">#REF!</definedName>
    <definedName name="DIA__DT_2006">#REF!</definedName>
    <definedName name="DIA__DT_2007">#REF!</definedName>
    <definedName name="DIA__DT_2008">#REF!</definedName>
    <definedName name="DIA__DT_2009">#REF!</definedName>
    <definedName name="DIA__DT_2010">#REF!</definedName>
    <definedName name="DIA__DT_2011">#REF!</definedName>
    <definedName name="DIA__DT_2012">#REF!</definedName>
    <definedName name="DIA_1998">#REF!</definedName>
    <definedName name="DIA_1999">#REF!</definedName>
    <definedName name="DIA_2000">#REF!</definedName>
    <definedName name="DIA_2001">#REF!</definedName>
    <definedName name="DIA_2002">#REF!</definedName>
    <definedName name="DIA_2003">#REF!</definedName>
    <definedName name="DIA_2004">#REF!</definedName>
    <definedName name="DIA_2005">#REF!</definedName>
    <definedName name="DIA_2006">#REF!</definedName>
    <definedName name="DIA_2007">#REF!</definedName>
    <definedName name="DIA_2008">#REF!</definedName>
    <definedName name="DIA_2009">#REF!</definedName>
    <definedName name="DIA_2010">#REF!</definedName>
    <definedName name="DIA_2011">#REF!</definedName>
    <definedName name="DIA_2012">#REF!</definedName>
    <definedName name="Diable" hidden="1">{#N/A,#N/A,FALSE,"Operations";#N/A,#N/A,FALSE,"Financials"}</definedName>
    <definedName name="Dietas">#REF!</definedName>
    <definedName name="DIFFF">#REF!</definedName>
    <definedName name="DIL__TAX_1998">#REF!</definedName>
    <definedName name="DIL__TAX_1999">#REF!</definedName>
    <definedName name="DIL__TAX_2000">#REF!</definedName>
    <definedName name="DIL__TAX_2001">#REF!</definedName>
    <definedName name="DIL__TAX_2002">#REF!</definedName>
    <definedName name="DIL__TAX_2003">#REF!</definedName>
    <definedName name="DIL__TAX_2004">#REF!</definedName>
    <definedName name="DIL__TAX_2005">#REF!</definedName>
    <definedName name="DIL__TAX_2006">#REF!</definedName>
    <definedName name="DIL__TAX_2007">#REF!</definedName>
    <definedName name="DIL__TAX_2008">#REF!</definedName>
    <definedName name="DIL__TAX_2009">#REF!</definedName>
    <definedName name="DIL__TAX_2010">#REF!</definedName>
    <definedName name="DIL__TAX_2011">#REF!</definedName>
    <definedName name="DIL__TAX_2012">#REF!</definedName>
    <definedName name="DIL_1998">#REF!</definedName>
    <definedName name="DIL_1999">#REF!</definedName>
    <definedName name="DIL_2000">#REF!</definedName>
    <definedName name="DIL_2001">#REF!</definedName>
    <definedName name="DIL_2002">#REF!</definedName>
    <definedName name="DIL_2003">#REF!</definedName>
    <definedName name="DIL_2004">#REF!</definedName>
    <definedName name="DIL_2005">#REF!</definedName>
    <definedName name="DIL_2006">#REF!</definedName>
    <definedName name="DIL_2007">#REF!</definedName>
    <definedName name="DIL_2008">#REF!</definedName>
    <definedName name="DIL_2009">#REF!</definedName>
    <definedName name="DIL_2010">#REF!</definedName>
    <definedName name="DIL_2011">#REF!</definedName>
    <definedName name="DIL_2012">#REF!</definedName>
    <definedName name="Dípticos">#REF!</definedName>
    <definedName name="DIRECC_EDUCAT">#REF!</definedName>
    <definedName name="DirectMail">#REF!</definedName>
    <definedName name="Dis">#REF!</definedName>
    <definedName name="DISCONTINUADO">#REF!</definedName>
    <definedName name="DISCONTINUADOS">#REF!</definedName>
    <definedName name="Discount">#REF!</definedName>
    <definedName name="discount_factor">#REF!</definedName>
    <definedName name="DisE1M2">#REF!</definedName>
    <definedName name="Diseño">#REF!</definedName>
    <definedName name="Diseño_de_la_coleccion">#REF!</definedName>
    <definedName name="Diseño_de_la_coleecion">#REF!</definedName>
    <definedName name="display_area_6">#REF!</definedName>
    <definedName name="DisplaySelectedSheetsMacroButton">#REF!</definedName>
    <definedName name="Disposals">#REF!</definedName>
    <definedName name="dist500">#REF!</definedName>
    <definedName name="Distcost">#REF!</definedName>
    <definedName name="Distribución_General">#REF!</definedName>
    <definedName name="Distribución_Numerada">#REF!</definedName>
    <definedName name="Distribución_Total">#REF!</definedName>
    <definedName name="Div">#REF!</definedName>
    <definedName name="DividendExpense">#REF!</definedName>
    <definedName name="DividendPolicyToggle">#REF!</definedName>
    <definedName name="Dividends_from_JVs___asscts">#REF!</definedName>
    <definedName name="division">#REF!</definedName>
    <definedName name="divisions">#REF!</definedName>
    <definedName name="DivPayoutRatio">#REF!</definedName>
    <definedName name="DIVRADIO">#REF!</definedName>
    <definedName name="DivYield">#REF!</definedName>
    <definedName name="DM">1.95583</definedName>
    <definedName name="DM_US">#REF!</definedName>
    <definedName name="dmaj">#REF!</definedName>
    <definedName name="Doc_Documentación">#REF!</definedName>
    <definedName name="Doc_Permisos">#REF!</definedName>
    <definedName name="Doc_Seguros">#REF!</definedName>
    <definedName name="Documentación">#REF!</definedName>
    <definedName name="Dol.M">#REF!</definedName>
    <definedName name="Dol.X">#REF!</definedName>
    <definedName name="Dol.Y">#REF!</definedName>
    <definedName name="DOLAR">#REF!</definedName>
    <definedName name="DÓLAR">#REF!</definedName>
    <definedName name="DollarHeader">#REF!</definedName>
    <definedName name="Down">#REF!</definedName>
    <definedName name="Downgrade_Internet">#REF!</definedName>
    <definedName name="Downgrade_Telco">#REF!</definedName>
    <definedName name="Downgrade_TV">#REF!</definedName>
    <definedName name="DPS">#REF!</definedName>
    <definedName name="DPTO">#REF!</definedName>
    <definedName name="DPTOMED">#REF!</definedName>
    <definedName name="DPTOMEDR">#REF!</definedName>
    <definedName name="DPTOMES">#REF!</definedName>
    <definedName name="dr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Drachma">#REF!</definedName>
    <definedName name="draft">#REF!</definedName>
    <definedName name="DrillIntang">#REF!</definedName>
    <definedName name="ds">#REF!</definedName>
    <definedName name="DSACD">#REF!</definedName>
    <definedName name="dsched">#REF!</definedName>
    <definedName name="DSCR">#REF!</definedName>
    <definedName name="DSCR_YR0">#REF!</definedName>
    <definedName name="DSCR_YR1">#REF!</definedName>
    <definedName name="DSCR_YR10">#REF!</definedName>
    <definedName name="DSCR_YR11">#REF!</definedName>
    <definedName name="DSCR_YR2">#REF!</definedName>
    <definedName name="DSCR_YR3">#REF!</definedName>
    <definedName name="DSCR_YR4">#REF!</definedName>
    <definedName name="DSCR_YR5">#REF!</definedName>
    <definedName name="DSCR_YR6">#REF!</definedName>
    <definedName name="DSCR_YR7">#REF!</definedName>
    <definedName name="DSCR_YR8">#REF!</definedName>
    <definedName name="DSCR_YR9">#REF!</definedName>
    <definedName name="dsds">OFFSET(#REF!,1,0,[0]!P.RowCount,1)</definedName>
    <definedName name="Dse">#REF!</definedName>
    <definedName name="dsg" hidden="1">{#N/A,#N/A,FALSE,"Calc";#N/A,#N/A,FALSE,"Sensitivity";#N/A,#N/A,FALSE,"LT Earn.Dil.";#N/A,#N/A,FALSE,"Dil. AVP"}</definedName>
    <definedName name="DSGFVA" hidden="1">{"PYGP",#N/A,TRUE,"PandL";"BALANCEP",#N/A,TRUE,"BS";"Estado Cash Flow",#N/A,TRUE,"CFlow";"debt",#N/A,TRUE,"Debt";"worcap",#N/A,TRUE,"WorCap";"Analisis Impuestos",#N/A,TRUE,"Tax"}</definedName>
    <definedName name="DSLAM_capex">#REF!</definedName>
    <definedName name="dss">#REF!</definedName>
    <definedName name="DTEVEBITDA97">#REF!</definedName>
    <definedName name="DTEVEBITDA98">#REF!</definedName>
    <definedName name="DTO_DISTRIBUCION">-0.095</definedName>
    <definedName name="DTO_EPSON">#REF!</definedName>
    <definedName name="DTPE97">#REF!</definedName>
    <definedName name="DTPE98">#REF!</definedName>
    <definedName name="DTPErel97">#REF!</definedName>
    <definedName name="DTPErel98">#REF!</definedName>
    <definedName name="DTrec">#REF!</definedName>
    <definedName name="DVCF__CFL_1998">#REF!</definedName>
    <definedName name="DVCF__CFL_1999">#REF!</definedName>
    <definedName name="DVCF__CFL_2000">#REF!</definedName>
    <definedName name="DVCF__CFL_2001">#REF!</definedName>
    <definedName name="DVCF__CFL_2002">#REF!</definedName>
    <definedName name="DVCF__CFL_2003">#REF!</definedName>
    <definedName name="DVCF__CFL_2004">#REF!</definedName>
    <definedName name="DVCF__CFL_2005">#REF!</definedName>
    <definedName name="DVCF__CFL_2006">#REF!</definedName>
    <definedName name="DVCF__CFL_2007">#REF!</definedName>
    <definedName name="DVCF__CFL_2008">#REF!</definedName>
    <definedName name="e">#REF!</definedName>
    <definedName name="E.ON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Earnings">#REF!</definedName>
    <definedName name="ebdait">#REF!</definedName>
    <definedName name="EBIT">#REF!</definedName>
    <definedName name="EBIT_mr">#REF!</definedName>
    <definedName name="EBIT1998E">#REF!</definedName>
    <definedName name="EBIT1999E">#REF!</definedName>
    <definedName name="EBIT2000E">#REF!</definedName>
    <definedName name="EBITA">#REF!</definedName>
    <definedName name="EBITAnnual">#REF!</definedName>
    <definedName name="EBITC">#REF!</definedName>
    <definedName name="EBITDA">#REF!</definedName>
    <definedName name="EBITDA_2008">#REF!</definedName>
    <definedName name="EBITDA_A">#REF!</definedName>
    <definedName name="EBITDA_B">#REF!</definedName>
    <definedName name="EBITDA_BEVEN">#REF!</definedName>
    <definedName name="EBITDA_C">#REF!</definedName>
    <definedName name="Ebitda_Hcut">#REF!</definedName>
    <definedName name="EBITDA_Limit">#REF!</definedName>
    <definedName name="EBITDA_RANGE">#REF!</definedName>
    <definedName name="EBITDA_YR0">#REF!</definedName>
    <definedName name="EBITDA_YR0_ABOVE">#REF!</definedName>
    <definedName name="EBITDA_YR1">#REF!</definedName>
    <definedName name="EBITDA_YR10">#REF!</definedName>
    <definedName name="EBITDA_YR11">#REF!</definedName>
    <definedName name="EBITDA_YR2">#REF!</definedName>
    <definedName name="EBITDA_YR3">#REF!</definedName>
    <definedName name="EBITDA_YR4">#REF!</definedName>
    <definedName name="EBITDA_YR5">#REF!</definedName>
    <definedName name="EBITDA_YR6">#REF!</definedName>
    <definedName name="EBITDA_YR7">#REF!</definedName>
    <definedName name="EBITDA_YR8">#REF!</definedName>
    <definedName name="EBITDA_YR9">#REF!</definedName>
    <definedName name="EBITDA1998E">#REF!</definedName>
    <definedName name="EBITDA1999E">#REF!</definedName>
    <definedName name="EBITDA2000E">#REF!</definedName>
    <definedName name="ebitda2001">#REF!</definedName>
    <definedName name="ebitda2002">#REF!</definedName>
    <definedName name="EBITDAA">#REF!</definedName>
    <definedName name="EBITDAAnnual">#REF!</definedName>
    <definedName name="EBITDAC">#REF!</definedName>
    <definedName name="EBITDACapExInt">#REF!</definedName>
    <definedName name="EBITDAGrowth">#REF!</definedName>
    <definedName name="EBITDAInt">#REF!</definedName>
    <definedName name="EBITDAL12M">#REF!</definedName>
    <definedName name="EBITDAMargin">#REF!</definedName>
    <definedName name="EBITDAR">#REF!</definedName>
    <definedName name="EBITDAT">#REF!</definedName>
    <definedName name="EBITDATotalcashinterest">#REF!</definedName>
    <definedName name="EBITGrowth">#REF!</definedName>
    <definedName name="EBITInt">#REF!</definedName>
    <definedName name="EBITL12M">#REF!</definedName>
    <definedName name="EBITMargin">#REF!</definedName>
    <definedName name="EBITR">#REF!</definedName>
    <definedName name="EBITT">#REF!</definedName>
    <definedName name="EDIC_IDIOMAS">#REF!</definedName>
    <definedName name="Edición_textos">#REF!</definedName>
    <definedName name="EDITORA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">#N/A</definedName>
    <definedName name="Eduardo">#N/A</definedName>
    <definedName name="EE" hidden="1">{"Efecto Variaciones Modelo",#N/A,TRUE,"Variations";"Hipotesis Variaciones Modelo",#N/A,TRUE,"Hipot Varia"}</definedName>
    <definedName name="EEE">#REF!</definedName>
    <definedName name="eeee">OFFSET(#REF!,1,0,[0]!P.RowCount,1)</definedName>
    <definedName name="eefhedf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ee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F">#REF!</definedName>
    <definedName name="Effective_Tax_Rate">#REF!</definedName>
    <definedName name="ekad">#N/A</definedName>
    <definedName name="Elec_Fontanería">#REF!</definedName>
    <definedName name="Elec_Generadores">#REF!</definedName>
    <definedName name="Elec_Instalaciones">#REF!</definedName>
    <definedName name="Elec_Personal">#REF!</definedName>
    <definedName name="Electricidad">#REF!</definedName>
    <definedName name="em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emily" hidden="1">{#N/A,#N/A,FALSE,"Calc";#N/A,#N/A,FALSE,"Sensitivity";#N/A,#N/A,FALSE,"LT Earn.Dil.";#N/A,#N/A,FALSE,"Dil. AVP"}</definedName>
    <definedName name="Empre_Empre">#REF!</definedName>
    <definedName name="EndDate">#REF!</definedName>
    <definedName name="Endesa1999">#REF!</definedName>
    <definedName name="ENE01A">#REF!</definedName>
    <definedName name="ENERO">#REF!</definedName>
    <definedName name="EniroFee">#REF!</definedName>
    <definedName name="enirotax">#REF!</definedName>
    <definedName name="eniroxrate">#REF!</definedName>
    <definedName name="ent">#REF!</definedName>
    <definedName name="Enterprise">#REF!</definedName>
    <definedName name="EnterpriseA">#REF!</definedName>
    <definedName name="EnterpriseC">#REF!</definedName>
    <definedName name="EnterpriseT">#REF!</definedName>
    <definedName name="EnterpriseValue">#REF!</definedName>
    <definedName name="entrada">#REF!</definedName>
    <definedName name="Entradas_Total">#REF!</definedName>
    <definedName name="Entrega_gratuita">#REF!</definedName>
    <definedName name="Entrega_lanzamiento">#REF!</definedName>
    <definedName name="EPS">#REF!</definedName>
    <definedName name="EPSC1998Est">#REF!</definedName>
    <definedName name="EPSC1999Est">#REF!</definedName>
    <definedName name="EPSC2000Est">#REF!</definedName>
    <definedName name="EPSDate">#REF!</definedName>
    <definedName name="EPSGrowth">#REF!</definedName>
    <definedName name="Epsilon">#REF!</definedName>
    <definedName name="EPSLTM">#REF!</definedName>
    <definedName name="EPSLTMA">#REF!</definedName>
    <definedName name="EPSLTMC">#REF!</definedName>
    <definedName name="EPSLTMT">#REF!</definedName>
    <definedName name="epspooling">#REF!</definedName>
    <definedName name="epspurchase">#REF!</definedName>
    <definedName name="EPSSource">#REF!</definedName>
    <definedName name="EPSYear1A">#REF!</definedName>
    <definedName name="EPSYear1C">#REF!</definedName>
    <definedName name="EPSYear1T">#REF!</definedName>
    <definedName name="EPSYear2A">#REF!</definedName>
    <definedName name="EPSYear2C">#REF!</definedName>
    <definedName name="EPSYear2T">#REF!</definedName>
    <definedName name="EQ_COM">#REF!</definedName>
    <definedName name="EQ_EX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Schedule">#REF!</definedName>
    <definedName name="Equipos">#REF!</definedName>
    <definedName name="Equipos_Backline">#REF!</definedName>
    <definedName name="Equipos_Luces">#REF!</definedName>
    <definedName name="Equipos_Otros">#REF!</definedName>
    <definedName name="Equipos_Sonido">#REF!</definedName>
    <definedName name="equity">#REF!</definedName>
    <definedName name="Equity_dividends_paid">#REF!</definedName>
    <definedName name="EquityA">#REF!</definedName>
    <definedName name="EquityAdj">#REF!</definedName>
    <definedName name="EquityBeta">#REF!</definedName>
    <definedName name="EquityRiskPremium">#REF!</definedName>
    <definedName name="EquityT">#REF!</definedName>
    <definedName name="Equityvalue">#REF!</definedName>
    <definedName name="er" hidden="1">#REF!</definedName>
    <definedName name="Erase">#REF!</definedName>
    <definedName name="EREREE" hidden="1">{"DCF1",#N/A,TRUE,"DCF";"Analisis Wacc",#N/A,TRUE,"WACC"}</definedName>
    <definedName name="ERERER" hidden="1">{"Resumen Hipotesis 1",#N/A,TRUE,"Resumen1";"Resumen de Hipotesis 2",#N/A,TRUE,"Resumen2";"Resumen Hipotesis 3",#N/A,TRUE,"Resumen3"}</definedName>
    <definedName name="erik">#REF!</definedName>
    <definedName name="ertr" hidden="1">{#N/A,#N/A,TRUE,"financial";#N/A,#N/A,TRUE,"plants"}</definedName>
    <definedName name="ERTY" hidden="1">#REF!</definedName>
    <definedName name="Escenario">#REF!</definedName>
    <definedName name="Escenografía">#REF!</definedName>
    <definedName name="ESP_X">#REF!</definedName>
    <definedName name="ESPa_X">#REF!</definedName>
    <definedName name="Español">#REF!</definedName>
    <definedName name="ESPE2">#REF!</definedName>
    <definedName name="especiales">#REF!</definedName>
    <definedName name="EssAliasTable">"Default"</definedName>
    <definedName name="EssOptions">"1000000000111000_01000"</definedName>
    <definedName name="ESTILOBAL">#REF!</definedName>
    <definedName name="ESTILOPYG">#REF!</definedName>
    <definedName name="ESTIM">#REF!</definedName>
    <definedName name="Estimacion_tirada">#REF!</definedName>
    <definedName name="Estimacion_ventas">#REF!</definedName>
    <definedName name="Estr_Escenarios">#REF!</definedName>
    <definedName name="Estr_Maquinaria">#REF!</definedName>
    <definedName name="Estr_Otros">#REF!</definedName>
    <definedName name="Estr_Rigging">#REF!</definedName>
    <definedName name="estrategiacalendario">#REF!</definedName>
    <definedName name="Estructuras">#REF!</definedName>
    <definedName name="etet" hidden="1">{#N/A,#N/A,FALSE,"Calc";#N/A,#N/A,FALSE,"Sensitivity";#N/A,#N/A,FALSE,"LT Earn.Dil.";#N/A,#N/A,FALSE,"Dil. AVP"}</definedName>
    <definedName name="eu">#REF!</definedName>
    <definedName name="eur">#REF!</definedName>
    <definedName name="EUR___FRF">#REF!</definedName>
    <definedName name="EUR_FRF">#REF!</definedName>
    <definedName name="EUR_USD">#REF!</definedName>
    <definedName name="Euribor">#REF!</definedName>
    <definedName name="EURO">#REF!</definedName>
    <definedName name="eurod">#REF!</definedName>
    <definedName name="EuroGermany">#REF!</definedName>
    <definedName name="EUROPOLprice">#REF!</definedName>
    <definedName name="europound">#REF!</definedName>
    <definedName name="Eurorec">#REF!</definedName>
    <definedName name="ev.Calculation" hidden="1">-4135</definedName>
    <definedName name="ev.Initialized" hidden="1">FALSE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">#REF!</definedName>
    <definedName name="EVEBIT1">#REF!</definedName>
    <definedName name="EVEBIT2">#REF!</definedName>
    <definedName name="EVEBITDA">#REF!</definedName>
    <definedName name="EVEBITDA1">#REF!</definedName>
    <definedName name="EVEBITDA2">#REF!</definedName>
    <definedName name="EVEBITDALTM">#REF!</definedName>
    <definedName name="EVEBITLTM">#REF!</definedName>
    <definedName name="EVENT">#REF!</definedName>
    <definedName name="EVENTAA">#REF!</definedName>
    <definedName name="EVENTOS00">#REF!</definedName>
    <definedName name="evergreen_ar">#REF!</definedName>
    <definedName name="evergreen_inv">#REF!</definedName>
    <definedName name="EVNetInc1">#REF!</definedName>
    <definedName name="EVNetInc2">#REF!</definedName>
    <definedName name="EVNetIncLTM">#REF!</definedName>
    <definedName name="EVO.PC">#REF!</definedName>
    <definedName name="EVO.PORT">#REF!</definedName>
    <definedName name="EVOPC">#REF!</definedName>
    <definedName name="EVRevenues">#REF!</definedName>
    <definedName name="EVRevenues1">#REF!</definedName>
    <definedName name="EVRevenues2">#REF!</definedName>
    <definedName name="EVRevenuesLTM">#REF!</definedName>
    <definedName name="EXC">#REF!</definedName>
    <definedName name="except">#REF!</definedName>
    <definedName name="ExcessCash">#REF!</definedName>
    <definedName name="exch">#REF!</definedName>
    <definedName name="exchange">#REF!</definedName>
    <definedName name="Exchange_IPR">#REF!</definedName>
    <definedName name="Exchange_Rate">#REF!</definedName>
    <definedName name="Exchange_SPW">#REF!</definedName>
    <definedName name="Exchange_SSE">#REF!</definedName>
    <definedName name="Exchange_VRD">#REF!</definedName>
    <definedName name="Exchanges_300_PostCodes">#REF!</definedName>
    <definedName name="ExchRate">#REF!</definedName>
    <definedName name="ExchRatio">#REF!</definedName>
    <definedName name="excl">#REF!</definedName>
    <definedName name="Excl_WI_Hm">#REF!</definedName>
    <definedName name="ExDKr_USD">#REF!</definedName>
    <definedName name="ExEuro_USD">#REF!</definedName>
    <definedName name="ExGBP_USD">#REF!</definedName>
    <definedName name="ExGDr_USD">#REF!</definedName>
    <definedName name="Existing">#REF!</definedName>
    <definedName name="Exit_Costs">#REF!</definedName>
    <definedName name="Exit_EBITDA">#REF!</definedName>
    <definedName name="Exit_year">#REF!</definedName>
    <definedName name="Expanded_Cash_Flow_Data">#REF!</definedName>
    <definedName name="Expenses">#REF!</definedName>
    <definedName name="Expl_WACC">#REF!</definedName>
    <definedName name="EXPP">#REF!</definedName>
    <definedName name="ExRate">#REF!</definedName>
    <definedName name="ExSFr_USD">#REF!</definedName>
    <definedName name="ext">#REF!</definedName>
    <definedName name="Ext_Rev_Pro">#REF!</definedName>
    <definedName name="EXTERIOR">#REF!</definedName>
    <definedName name="ExtraDiv">#REF!</definedName>
    <definedName name="Extras">#REF!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.CompIndex">100*(#REF!/#REF!)/[0]!R.TicktoComp</definedName>
    <definedName name="F.Unhide">ROW()-ROW(#REF!)&lt;=[0]!R.NumRows</definedName>
    <definedName name="F_ajustes_Rdo_Q">#REF!</definedName>
    <definedName name="FA__FI_1998">#REF!</definedName>
    <definedName name="FA__FI_1999">#REF!</definedName>
    <definedName name="FA__FI_2000">#REF!</definedName>
    <definedName name="FA__FI_2001">#REF!</definedName>
    <definedName name="FA__FI_2002">#REF!</definedName>
    <definedName name="FA__FI_2003">#REF!</definedName>
    <definedName name="FA__FI_2004">#REF!</definedName>
    <definedName name="FA__FI_2005">#REF!</definedName>
    <definedName name="FA__FI_2006">#REF!</definedName>
    <definedName name="FA__FI_2007">#REF!</definedName>
    <definedName name="FA__FI_2008">#REF!</definedName>
    <definedName name="FA__FI_2009">#REF!</definedName>
    <definedName name="FA__FI_2010">#REF!</definedName>
    <definedName name="FA__FI_2011">#REF!</definedName>
    <definedName name="FA__FI_2012">#REF!</definedName>
    <definedName name="FA__FIA_1998">#REF!</definedName>
    <definedName name="FA__FIA_1999">#REF!</definedName>
    <definedName name="FA__FIA_2000">#REF!</definedName>
    <definedName name="FA__FIA_2001">#REF!</definedName>
    <definedName name="FA__FIA_2002">#REF!</definedName>
    <definedName name="FA__FIA_2003">#REF!</definedName>
    <definedName name="FA__FIA_2004">#REF!</definedName>
    <definedName name="FA__FIA_2005">#REF!</definedName>
    <definedName name="FA__FIA_2006">#REF!</definedName>
    <definedName name="FA__FIA_2007">#REF!</definedName>
    <definedName name="FA__FIA_2008">#REF!</definedName>
    <definedName name="FA__FIA_2009">#REF!</definedName>
    <definedName name="FA__FIA_2010">#REF!</definedName>
    <definedName name="FA__FIA_2011">#REF!</definedName>
    <definedName name="FA__FIA_2012">#REF!</definedName>
    <definedName name="FA__GDW_1998">#REF!</definedName>
    <definedName name="FA__GDW_1999">#REF!</definedName>
    <definedName name="FA__GDW_2000">#REF!</definedName>
    <definedName name="FA__GDW_2001">#REF!</definedName>
    <definedName name="FA__GDW_2002">#REF!</definedName>
    <definedName name="FA__GDW_2003">#REF!</definedName>
    <definedName name="FA__GDW_2004">#REF!</definedName>
    <definedName name="FA__GDW_2005">#REF!</definedName>
    <definedName name="FA__GDW_2006">#REF!</definedName>
    <definedName name="FA__GDW_2007">#REF!</definedName>
    <definedName name="FA__GDW_2008">#REF!</definedName>
    <definedName name="FA__GDW_2009">#REF!</definedName>
    <definedName name="FA__GDW_2010">#REF!</definedName>
    <definedName name="FA__GDW_2011">#REF!</definedName>
    <definedName name="FA__GDW_2012">#REF!</definedName>
    <definedName name="FA__LA_1998">#REF!</definedName>
    <definedName name="FA__LA_1999">#REF!</definedName>
    <definedName name="FA__LA_2000">#REF!</definedName>
    <definedName name="FA__LA_2001">#REF!</definedName>
    <definedName name="FA__LA_2002">#REF!</definedName>
    <definedName name="FA__LA_2003">#REF!</definedName>
    <definedName name="FA__LA_2004">#REF!</definedName>
    <definedName name="FA__LA_2005">#REF!</definedName>
    <definedName name="FA__LA_2006">#REF!</definedName>
    <definedName name="FA__LA_2007">#REF!</definedName>
    <definedName name="FA__LA_2008">#REF!</definedName>
    <definedName name="FA__LA_2009">#REF!</definedName>
    <definedName name="FA__LA_2010">#REF!</definedName>
    <definedName name="FA__LA_2011">#REF!</definedName>
    <definedName name="FA__LA_2012">#REF!</definedName>
    <definedName name="FA__NFE_1998">#REF!</definedName>
    <definedName name="FA__NFE_1999">#REF!</definedName>
    <definedName name="FA__NFE_2000">#REF!</definedName>
    <definedName name="FA__NFE_2001">#REF!</definedName>
    <definedName name="FA__NFE_2002">#REF!</definedName>
    <definedName name="FA__NFE_2003">#REF!</definedName>
    <definedName name="FA__NFE_2004">#REF!</definedName>
    <definedName name="FA__NFE_2005">#REF!</definedName>
    <definedName name="FA__NFE_2006">#REF!</definedName>
    <definedName name="FA__NFE_2007">#REF!</definedName>
    <definedName name="FA__NFE_2008">#REF!</definedName>
    <definedName name="FA__NFE_2009">#REF!</definedName>
    <definedName name="FA__NFE_2010">#REF!</definedName>
    <definedName name="FA__NFE_2011">#REF!</definedName>
    <definedName name="FA__NFE_2012">#REF!</definedName>
    <definedName name="FA__OFA1_1998">#REF!</definedName>
    <definedName name="FA__OFA1_1999">#REF!</definedName>
    <definedName name="FA__OFA1_2000">#REF!</definedName>
    <definedName name="FA__OFA1_2001">#REF!</definedName>
    <definedName name="FA__OFA1_2002">#REF!</definedName>
    <definedName name="FA__OFA1_2003">#REF!</definedName>
    <definedName name="FA__OFA1_2004">#REF!</definedName>
    <definedName name="FA__OFA1_2005">#REF!</definedName>
    <definedName name="FA__OFA1_2006">#REF!</definedName>
    <definedName name="FA__OFA1_2007">#REF!</definedName>
    <definedName name="FA__OFA1_2008">#REF!</definedName>
    <definedName name="FA__OFA1_2009">#REF!</definedName>
    <definedName name="FA__OFA1_2010">#REF!</definedName>
    <definedName name="FA__OFA1_2011">#REF!</definedName>
    <definedName name="FA__OFA1_2012">#REF!</definedName>
    <definedName name="FA__OFA2_1998">#REF!</definedName>
    <definedName name="FA__OFA2_1999">#REF!</definedName>
    <definedName name="FA__OFA2_2000">#REF!</definedName>
    <definedName name="FA__OFA2_2001">#REF!</definedName>
    <definedName name="FA__OFA2_2002">#REF!</definedName>
    <definedName name="FA__OFA2_2003">#REF!</definedName>
    <definedName name="FA__OFA2_2004">#REF!</definedName>
    <definedName name="FA__OFA2_2005">#REF!</definedName>
    <definedName name="FA__OFA2_2006">#REF!</definedName>
    <definedName name="FA__OFA2_2007">#REF!</definedName>
    <definedName name="FA__OFA2_2008">#REF!</definedName>
    <definedName name="FA__OFA2_2009">#REF!</definedName>
    <definedName name="FA__OFA2_2010">#REF!</definedName>
    <definedName name="FA__OFA2_2011">#REF!</definedName>
    <definedName name="FA__OFA2_2012">#REF!</definedName>
    <definedName name="FA__OINT_1998">#REF!</definedName>
    <definedName name="FA__OINT_1999">#REF!</definedName>
    <definedName name="FA__OINT_2000">#REF!</definedName>
    <definedName name="FA__OINT_2001">#REF!</definedName>
    <definedName name="FA__OINT_2002">#REF!</definedName>
    <definedName name="FA__OINT_2003">#REF!</definedName>
    <definedName name="FA__OINT_2004">#REF!</definedName>
    <definedName name="FA__OINT_2005">#REF!</definedName>
    <definedName name="FA__OINT_2006">#REF!</definedName>
    <definedName name="FA__OINT_2007">#REF!</definedName>
    <definedName name="FA__OINT_2008">#REF!</definedName>
    <definedName name="FA__OINT_2009">#REF!</definedName>
    <definedName name="FA__OINT_2010">#REF!</definedName>
    <definedName name="FA__OINT_2011">#REF!</definedName>
    <definedName name="FA__OINT_2012">#REF!</definedName>
    <definedName name="FA__PL_1998">#REF!</definedName>
    <definedName name="FA__PL_1999">#REF!</definedName>
    <definedName name="FA__PL_2000">#REF!</definedName>
    <definedName name="FA__PL_2001">#REF!</definedName>
    <definedName name="FA__PL_2002">#REF!</definedName>
    <definedName name="FA__PL_2003">#REF!</definedName>
    <definedName name="FA__PL_2004">#REF!</definedName>
    <definedName name="FA__PL_2005">#REF!</definedName>
    <definedName name="FA__PL_2006">#REF!</definedName>
    <definedName name="FA__PL_2007">#REF!</definedName>
    <definedName name="FA__PL_2008">#REF!</definedName>
    <definedName name="FA__PL_2009">#REF!</definedName>
    <definedName name="FA__PL_2010">#REF!</definedName>
    <definedName name="FA__PL_2011">#REF!</definedName>
    <definedName name="FA__PL_2012">#REF!</definedName>
    <definedName name="FA__PPE_1998">#REF!</definedName>
    <definedName name="FA__PPE_1999">#REF!</definedName>
    <definedName name="FA__PPE_2000">#REF!</definedName>
    <definedName name="FA__PPE_2001">#REF!</definedName>
    <definedName name="FA__PPE_2002">#REF!</definedName>
    <definedName name="FA__PPE_2003">#REF!</definedName>
    <definedName name="FA__PPE_2004">#REF!</definedName>
    <definedName name="FA__PPE_2005">#REF!</definedName>
    <definedName name="FA__PPE_2006">#REF!</definedName>
    <definedName name="FA__PPE_2007">#REF!</definedName>
    <definedName name="FA__PPE_2008">#REF!</definedName>
    <definedName name="FA__PPE_2009">#REF!</definedName>
    <definedName name="FA__PPE_2010">#REF!</definedName>
    <definedName name="FA__PPE_2011">#REF!</definedName>
    <definedName name="FA__PPE_2012">#REF!</definedName>
    <definedName name="Fabricación_y_duplicación">#REF!</definedName>
    <definedName name="FAC_MAS_CAR">#REF!</definedName>
    <definedName name="FaceValue">#REF!</definedName>
    <definedName name="fafsd">#REF!</definedName>
    <definedName name="fama">#REF!</definedName>
    <definedName name="FASDF">#REF!</definedName>
    <definedName name="fasdfads">#REF!</definedName>
    <definedName name="FCCAPEX">#REF!</definedName>
    <definedName name="FCCUMCAPEX">#REF!</definedName>
    <definedName name="FCFGrowth">#REF!</definedName>
    <definedName name="FD">#REF!</definedName>
    <definedName name="fdas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hfdh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" hidden="1">{"comps",#N/A,FALSE,"comps";"notes",#N/A,FALSE,"comps"}</definedName>
    <definedName name="FDS_BELOW_EBITDA">#REF!</definedName>
    <definedName name="FDS_BR_IRL_CR_PandL">#REF!</definedName>
    <definedName name="FDS_BS">#REF!</definedName>
    <definedName name="FDS_BS_PandL">#REF!</definedName>
    <definedName name="FDS_CS_PandL">#REF!</definedName>
    <definedName name="FDS_HM_PandL">#REF!</definedName>
    <definedName name="FDS_HM_Phased_KPI">#REF!</definedName>
    <definedName name="FDS_IT_PandL">#REF!</definedName>
    <definedName name="FDS_NH_WHS_OFFN">#REF!</definedName>
    <definedName name="FDS_NW_PandL">#REF!</definedName>
    <definedName name="FDS_OPEX_DIVS">#REF!</definedName>
    <definedName name="FDS_PandL_DIV">#REF!</definedName>
    <definedName name="FDS_PandL_DIV1">#REF!</definedName>
    <definedName name="FDS_Phased_IRL">#REF!</definedName>
    <definedName name="fdsf" hidden="1">{"general",#N/A,FALSE,"Assumptions"}</definedName>
    <definedName name="FDShares">#REF!</definedName>
    <definedName name="fe">#REF!</definedName>
    <definedName name="FEBRERO">#REF!</definedName>
    <definedName name="Fecha">#REF!</definedName>
    <definedName name="fechas">#REF!</definedName>
    <definedName name="fedtax">#REF!</definedName>
    <definedName name="FEE">#REF!</definedName>
    <definedName name="ff">#REF!</definedName>
    <definedName name="fff" hidden="1">{#N/A,#N/A,TRUE,"financial";#N/A,#N/A,TRUE,"plants"}</definedName>
    <definedName name="ffff" hidden="1">{"DCF1",#N/A,TRUE,"DCF";"Analisis Wacc",#N/A,TRUE,"WACC"}</definedName>
    <definedName name="fffff">#N/A</definedName>
    <definedName name="Ffi">#REF!</definedName>
    <definedName name="FFO">#REF!</definedName>
    <definedName name="FFOexOpl">#REF!</definedName>
    <definedName name="FFr">6.55957</definedName>
    <definedName name="fg">#REF!</definedName>
    <definedName name="fgadf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fgfg" hidden="1">{"DCF1",#N/A,TRUE,"DCF";"Analisis Wacc",#N/A,TRUE,"WACC"}</definedName>
    <definedName name="FGGH" hidden="1">{"DCF1",#N/A,TRUE,"DCF";"Analisis Wacc",#N/A,TRUE,"WACC"}</definedName>
    <definedName name="FGSDF" hidden="1">#REF!</definedName>
    <definedName name="fgsdfhsius">OFFSET(#REF!,1,0,[0]!P.RowCount,1)</definedName>
    <definedName name="FGSFD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fgsg" hidden="1">{"consolidated",#N/A,FALSE,"Sheet1";"cms",#N/A,FALSE,"Sheet1";"fse",#N/A,FALSE,"Sheet1"}</definedName>
    <definedName name="Field_Services">#REF!</definedName>
    <definedName name="FieldID">#REF!</definedName>
    <definedName name="FieldType">#REF!</definedName>
    <definedName name="FieldValue">#REF!</definedName>
    <definedName name="fig">#REF!</definedName>
    <definedName name="Figures">#REF!</definedName>
    <definedName name="Fijo">#REF!</definedName>
    <definedName name="Fijo_por_entrega">#REF!</definedName>
    <definedName name="file">#REF!</definedName>
    <definedName name="filename">#REF!</definedName>
    <definedName name="FIN_MOD_Sens_Case">#REF!</definedName>
    <definedName name="Financialpb2">#REF!</definedName>
    <definedName name="financials">#REF!</definedName>
    <definedName name="FINANCIERO">#REF!</definedName>
    <definedName name="Financiero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findcost">#REF!</definedName>
    <definedName name="FINO_All">#REF!</definedName>
    <definedName name="FinStructureSwith">#REF!</definedName>
    <definedName name="finyearEBITDA">#REF!</definedName>
    <definedName name="finyearFCF">#REF!</definedName>
    <definedName name="FirstQ">#REF!</definedName>
    <definedName name="FirstQTriple">#REF!</definedName>
    <definedName name="FirstTick">#REF!</definedName>
    <definedName name="FISCAL">#REF!</definedName>
    <definedName name="FISCALES">#REF!</definedName>
    <definedName name="FiscalYearEnd">#REF!</definedName>
    <definedName name="fish">#REF!</definedName>
    <definedName name="five">#REF!</definedName>
    <definedName name="Fixed_Assets">#REF!</definedName>
    <definedName name="flag">#REF!</definedName>
    <definedName name="FOCF">#REF!</definedName>
    <definedName name="Footnote1">#REF!</definedName>
    <definedName name="Footnote2">#REF!</definedName>
    <definedName name="Footnote3">#REF!</definedName>
    <definedName name="Footnote4">#REF!</definedName>
    <definedName name="Forex">#REF!</definedName>
    <definedName name="form1">#REF!</definedName>
    <definedName name="Format">#REF!</definedName>
    <definedName name="Former">#REF!</definedName>
    <definedName name="formula1">#REF!</definedName>
    <definedName name="formula2">#REF!</definedName>
    <definedName name="FORMULA20">#REF!</definedName>
    <definedName name="FORMULA2001">#REF!</definedName>
    <definedName name="formula3">#REF!</definedName>
    <definedName name="formula4">#REF!</definedName>
    <definedName name="Forward1">#REF!</definedName>
    <definedName name="Forward2">#REF!</definedName>
    <definedName name="four">#REF!</definedName>
    <definedName name="FP_US">#REF!</definedName>
    <definedName name="Franjas">#REF!</definedName>
    <definedName name="frde">OFFSET(#REF!,1,0,[0]!P.RowCount,1)</definedName>
    <definedName name="fre">#REF!</definedName>
    <definedName name="frec">#REF!</definedName>
    <definedName name="frecper">#REF!</definedName>
    <definedName name="Frequency">#REF!</definedName>
    <definedName name="FRF">#REF!</definedName>
    <definedName name="FRF_X">#REF!</definedName>
    <definedName name="fscc">#N/A</definedName>
    <definedName name="fsdfsd">#REF!</definedName>
    <definedName name="FSDFSDF" hidden="1">#REF!</definedName>
    <definedName name="fsfs" hidden="1">{#N/A,#N/A,FALSE,"Calc";#N/A,#N/A,FALSE,"Sensitivity";#N/A,#N/A,FALSE,"LT Earn.Dil.";#N/A,#N/A,FALSE,"Dil. AVP"}</definedName>
    <definedName name="FTEVEBITDA97">#REF!</definedName>
    <definedName name="FTEVEBITDA98">#REF!</definedName>
    <definedName name="FTPE_97">#REF!</definedName>
    <definedName name="FTPE_98">#REF!</definedName>
    <definedName name="FTPERel97">#REF!</definedName>
    <definedName name="FTPERel98">#REF!</definedName>
    <definedName name="FTPrice">#REF!</definedName>
    <definedName name="FTYIELD97">#REF!</definedName>
    <definedName name="FTYIELD98">#REF!</definedName>
    <definedName name="fuckhead">#REF!</definedName>
    <definedName name="FULL">#REF!</definedName>
    <definedName name="Full_Report_File">CELL("filename",#REF!)</definedName>
    <definedName name="Fully_Diluted_No_of_Shares">#REF!</definedName>
    <definedName name="Funding_Structure">#REF!</definedName>
    <definedName name="FUTANT">#REF!</definedName>
    <definedName name="fx">#REF!</definedName>
    <definedName name="Fx_rate">#REF!</definedName>
    <definedName name="FXCurrencyNote">#REF!</definedName>
    <definedName name="FxForecast1">#REF!</definedName>
    <definedName name="FxForecast2">#REF!</definedName>
    <definedName name="FxForecast3">#REF!</definedName>
    <definedName name="FxForecast4">#REF!</definedName>
    <definedName name="FxHistoric1">#REF!</definedName>
    <definedName name="FxHistoric2">#REF!</definedName>
    <definedName name="FXInput">#REF!</definedName>
    <definedName name="FXRate">#REF!</definedName>
    <definedName name="FXRef">#REF!</definedName>
    <definedName name="FxSpot">#REF!</definedName>
    <definedName name="fy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FYE3EBIT">#REF!</definedName>
    <definedName name="FYE3EBITDA">#REF!</definedName>
    <definedName name="FYE3GrossProfit">#REF!</definedName>
    <definedName name="FYE3NETINC">#REF!</definedName>
    <definedName name="FYE3Revenues">#REF!</definedName>
    <definedName name="FYENETINC">#REF!</definedName>
    <definedName name="fyujk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G">#REF!</definedName>
    <definedName name="G.Assumptions">#REF!</definedName>
    <definedName name="G.BalanceSheet">#REF!</definedName>
    <definedName name="G.BookDeprec">#REF!</definedName>
    <definedName name="G.CashFlow">#REF!</definedName>
    <definedName name="G.CloseBalSheet">#REF!</definedName>
    <definedName name="G.ControlPanel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TaxDeprec">#REF!</definedName>
    <definedName name="G.Triggers">#REF!</definedName>
    <definedName name="gaaasd">#REF!</definedName>
    <definedName name="GACETAS">#REF!</definedName>
    <definedName name="GALAVISION">#REF!</definedName>
    <definedName name="GARANTIA">#REF!</definedName>
    <definedName name="Garibaldi1">#REF!</definedName>
    <definedName name="GAS">#REF!</definedName>
    <definedName name="gas1p">#REF!</definedName>
    <definedName name="gas2p">#REF!</definedName>
    <definedName name="GASG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gasprod">#REF!</definedName>
    <definedName name="Gastos">#REF!</definedName>
    <definedName name="GasTotalFactor">#REF!</definedName>
    <definedName name="GBP">532</definedName>
    <definedName name="GBPAVG1">#REF!</definedName>
    <definedName name="GBPL1">#REF!</definedName>
    <definedName name="GDP_Data">#REF!</definedName>
    <definedName name="GDP_Title">#REF!</definedName>
    <definedName name="ge">#REF!</definedName>
    <definedName name="gearing_cible">#REF!</definedName>
    <definedName name="Gearing_target">#REF!</definedName>
    <definedName name="GEM_EconParams">#REF!</definedName>
    <definedName name="GEM_ExchIndex">#REF!</definedName>
    <definedName name="GEM_InflCpx">#REF!</definedName>
    <definedName name="Generadores">#REF!</definedName>
    <definedName name="GENERAL">#REF!</definedName>
    <definedName name="Género">#REF!</definedName>
    <definedName name="GFFGSF">#REF!</definedName>
    <definedName name="gfgf">#REF!</definedName>
    <definedName name="gg" hidden="1">{#N/A,#N/A,FALSE,"Operations";#N/A,#N/A,FALSE,"Financials"}</definedName>
    <definedName name="GGAG">#REF!</definedName>
    <definedName name="ggf" hidden="1">{"comps",#N/A,FALSE,"comps";"notes",#N/A,FALSE,"comps"}</definedName>
    <definedName name="ggg">OFFSET(#REF!,1,0,[0]!P.RowCount,1)</definedName>
    <definedName name="gggg" hidden="1">{"PYGP",#N/A,TRUE,"PandL";"BALANCEP",#N/A,TRUE,"BS";"Estado Cash Flow",#N/A,TRUE,"CFlow";"debt",#N/A,TRUE,"Debt";"worcap",#N/A,TRUE,"WorCap";"Analisis Impuestos",#N/A,TRUE,"Tax"}</definedName>
    <definedName name="ggggff">OFFSET(#REF!,1,0,[0]!P.RowCount,1)</definedName>
    <definedName name="gggggg">#REF!</definedName>
    <definedName name="GH">#N/A</definedName>
    <definedName name="ghghhjj">#REF!</definedName>
    <definedName name="GLOBAL">#REF!</definedName>
    <definedName name="GMI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odrich" hidden="1">{"comp1",#N/A,FALSE,"COMPS";"footnotes",#N/A,FALSE,"COMPS"}</definedName>
    <definedName name="Goodwill">#REF!</definedName>
    <definedName name="GoodwillAmortisation">#REF!</definedName>
    <definedName name="govtbonds">#REF!</definedName>
    <definedName name="_xlnm.Recorder">#REF!</definedName>
    <definedName name="GRAF1">#REF!</definedName>
    <definedName name="GRAF2">#REF!</definedName>
    <definedName name="Graph1">#REF!</definedName>
    <definedName name="Gross_Margin">#REF!</definedName>
    <definedName name="GrossMargin">#REF!</definedName>
    <definedName name="grossp">#REF!</definedName>
    <definedName name="GrossProfit">#REF!</definedName>
    <definedName name="Ground_Support">#REF!</definedName>
    <definedName name="GROUP">#REF!</definedName>
    <definedName name="Group_clean_operating_profit">#REF!</definedName>
    <definedName name="Group_Clean_Turnover">#REF!</definedName>
    <definedName name="Group_operating_profit">#REF!</definedName>
    <definedName name="Group_turnover">#REF!</definedName>
    <definedName name="gs">#REF!</definedName>
    <definedName name="GT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GU">#REF!</definedName>
    <definedName name="Gucci1">#REF!</definedName>
    <definedName name="gw">#REF!</definedName>
    <definedName name="h">#REF!</definedName>
    <definedName name="H91_">#N/A</definedName>
    <definedName name="H92_">#N/A</definedName>
    <definedName name="H93_">#N/A</definedName>
    <definedName name="hasta_70.000">#REF!</definedName>
    <definedName name="headcount_OT">#REF!</definedName>
    <definedName name="Header">#REF!</definedName>
    <definedName name="Heads">#REF!</definedName>
    <definedName name="Heads2">#REF!</definedName>
    <definedName name="hgf">#REF!</definedName>
    <definedName name="hh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hhh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hhhsdf" hidden="1">{"up stand alones",#N/A,FALSE,"Acquiror"}</definedName>
    <definedName name="hide_columns_B_to_E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ghyieldspread">#REF!</definedName>
    <definedName name="Hipótesis">OFFSET(#REF!,1,0,[0]!P.RowCount,1)</definedName>
    <definedName name="hjhj">OFFSET(#REF!,1,0,[0]!V.NumRows,1)</definedName>
    <definedName name="hjl">#REF!</definedName>
    <definedName name="HK_US">#REF!</definedName>
    <definedName name="HM_KPI">#REF!</definedName>
    <definedName name="HM_OFFN">#REF!</definedName>
    <definedName name="HM_Phased_KPI">#REF!</definedName>
    <definedName name="hoal3">#REF!</definedName>
    <definedName name="hoja">#REF!</definedName>
    <definedName name="HÖJD">#REF!</definedName>
    <definedName name="Hola">OFFSET(#REF!,1,0,[0]!P.RowCount,1)</definedName>
    <definedName name="hola1">#REF!</definedName>
    <definedName name="Home_excl_WI">#REF!</definedName>
    <definedName name="Home_KPI1">#REF!</definedName>
    <definedName name="Home_KPI2">#REF!</definedName>
    <definedName name="Home_KPI3">#REF!</definedName>
    <definedName name="Home_KPI4">#REF!</definedName>
    <definedName name="Home_KPI5">#REF!</definedName>
    <definedName name="Home_KPI6">#REF!</definedName>
    <definedName name="Home_KPI7">#REF!</definedName>
    <definedName name="HOUT1">#REF!</definedName>
    <definedName name="HOUt2">#REF!</definedName>
    <definedName name="HTIL_MI_USD">#REF!</definedName>
    <definedName name="HTIL_MKT_CAP_USD">#REF!</definedName>
    <definedName name="HTIL_ND_USD">#REF!</definedName>
    <definedName name="HTML_CodePage" hidden="1">1252</definedName>
    <definedName name="HTML_Control" hidden="1">{"'12-Marzo'!$A$5:$H$270"}</definedName>
    <definedName name="HTML_Description" hidden="1">"Previsión Operadores marzo 2.001"</definedName>
    <definedName name="HTML_Email" hidden="1">""</definedName>
    <definedName name="HTML_Header" hidden="1">"12-Marzo"</definedName>
    <definedName name="HTML_LastUpdate" hidden="1">"27/02/2001"</definedName>
    <definedName name="HTML_LineAfter" hidden="1">TRUE</definedName>
    <definedName name="HTML_LineBefore" hidden="1">TRUE</definedName>
    <definedName name="HTML_Name" hidden="1">"Elena"</definedName>
    <definedName name="HTML_OBDlg2" hidden="1">TRUE</definedName>
    <definedName name="HTML_OBDlg4" hidden="1">TRUE</definedName>
    <definedName name="HTML_OS" hidden="1">0</definedName>
    <definedName name="HTML_PathFile" hidden="1">"\\Alba2cat\PLANIFICACIO\PYC\Previsiones\HTMLprev.htm"</definedName>
    <definedName name="HTML_Title" hidden="1">"PLAN NUEVO"</definedName>
    <definedName name="I">#REF!</definedName>
    <definedName name="I.V.A.">#REF!</definedName>
    <definedName name="IAS">#REF!</definedName>
    <definedName name="IASRef">#REF!</definedName>
    <definedName name="IBI">#REF!</definedName>
    <definedName name="ibib">#REF!</definedName>
    <definedName name="IBM_name">#REF!</definedName>
    <definedName name="IBM_OT">#REF!</definedName>
    <definedName name="Identifier">#REF!</definedName>
    <definedName name="IDIOMAS">#REF!</definedName>
    <definedName name="iep">#REF!</definedName>
    <definedName name="II">#REF!</definedName>
    <definedName name="III">#REF!</definedName>
    <definedName name="iiii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iiiii" hidden="1">{#N/A,#N/A,FALSE,"Calc";#N/A,#N/A,FALSE,"Sensitivity";#N/A,#N/A,FALSE,"LT Earn.Dil.";#N/A,#N/A,FALSE,"Dil. AVP"}</definedName>
    <definedName name="ik">#N/A</definedName>
    <definedName name="IM">#REF!</definedName>
    <definedName name="IMAC_Xchg_Feb04_opex">#REF!</definedName>
    <definedName name="IMAC_Xchg_Jan04_Opex">#REF!</definedName>
    <definedName name="IMP.L.Pg1">#REF!</definedName>
    <definedName name="IMP.L.Pg2">#REF!</definedName>
    <definedName name="IMP.M">#REF!</definedName>
    <definedName name="IMP.N">#REF!</definedName>
    <definedName name="imp_todo">#REF!</definedName>
    <definedName name="IMP1.1">#REF!</definedName>
    <definedName name="IMP1.10">#REF!</definedName>
    <definedName name="IMP1.11.Pg1">#REF!</definedName>
    <definedName name="IMP1.11.Pg2">#REF!</definedName>
    <definedName name="IMP1.12.Pg1a">#REF!</definedName>
    <definedName name="IMP1.12.Pg1b">#REF!</definedName>
    <definedName name="IMP1.12.Pg2a">#REF!</definedName>
    <definedName name="IMP1.12.Pg2b">#REF!</definedName>
    <definedName name="IMP1.2">#REF!</definedName>
    <definedName name="IMP1.3">#REF!</definedName>
    <definedName name="IMP1.4.1.Pg1">#REF!</definedName>
    <definedName name="IMP1.4.1.Pg2">#REF!</definedName>
    <definedName name="IMP1.4.2.Pg1a">#REF!</definedName>
    <definedName name="IMP1.4.2.Pg1b">#REF!</definedName>
    <definedName name="IMP1.4.2.Pg2a">#REF!</definedName>
    <definedName name="IMP1.4.2.Pg2b">#REF!</definedName>
    <definedName name="IMP1.4.Pg1">#REF!</definedName>
    <definedName name="IMP1.4.Pg2">#REF!</definedName>
    <definedName name="IMP1.5">#REF!</definedName>
    <definedName name="IMP1.6">#REF!</definedName>
    <definedName name="IMP1.6.1.Pg1a">#REF!</definedName>
    <definedName name="IMP1.6.1.Pg1b">#REF!</definedName>
    <definedName name="IMP1.6.1.Pg2a">#REF!</definedName>
    <definedName name="IMP1.6.1.Pg2b">#REF!</definedName>
    <definedName name="IMP1.7Pg1">#REF!</definedName>
    <definedName name="IMP1.7Pg2">#REF!</definedName>
    <definedName name="IMP1.8">#REF!</definedName>
    <definedName name="IMP1.8.1">#REF!</definedName>
    <definedName name="IMP1.9">#REF!</definedName>
    <definedName name="IMP11.1">#REF!</definedName>
    <definedName name="IMP11.2">#REF!</definedName>
    <definedName name="IMP11.4">#REF!</definedName>
    <definedName name="IMP11.5">#REF!</definedName>
    <definedName name="IMPA">#REF!</definedName>
    <definedName name="IMPB">#REF!</definedName>
    <definedName name="IMPBalance1">#REF!</definedName>
    <definedName name="IMPBalance2">#REF!</definedName>
    <definedName name="IMPBalance3">#REF!</definedName>
    <definedName name="IMPBalance4">#REF!</definedName>
    <definedName name="IMPC">#REF!</definedName>
    <definedName name="IMPD">#REF!</definedName>
    <definedName name="IMPE">#REF!</definedName>
    <definedName name="IMPF">#REF!</definedName>
    <definedName name="IMPG">#REF!</definedName>
    <definedName name="IMPH">#REF!</definedName>
    <definedName name="IMPI">#REF!</definedName>
    <definedName name="IMPInform">#REF!</definedName>
    <definedName name="impInterest">#REF!</definedName>
    <definedName name="IMPJ">#REF!</definedName>
    <definedName name="IMPK">#REF!</definedName>
    <definedName name="IMPL.Pg1">#REF!</definedName>
    <definedName name="IMPL.Pg2">#REF!</definedName>
    <definedName name="Implementation">#REF!</definedName>
    <definedName name="IMPM">#REF!</definedName>
    <definedName name="IMPN">#REF!</definedName>
    <definedName name="IMPO">#REF!</definedName>
    <definedName name="IMPORTADOS">#REF!</definedName>
    <definedName name="IMPP.Pg1">#REF!</definedName>
    <definedName name="IMPP.Pg2">#REF!</definedName>
    <definedName name="IMPQ">#REF!</definedName>
    <definedName name="IMPR">#REF!</definedName>
    <definedName name="IMPRelPg1">#REF!</definedName>
    <definedName name="IMPRelPg2">#REF!</definedName>
    <definedName name="Imprentas">#REF!</definedName>
    <definedName name="IMPResult1">#REF!</definedName>
    <definedName name="IMPResult2">#REF!</definedName>
    <definedName name="IMPResult3">#REF!</definedName>
    <definedName name="IMPResult4">#REF!</definedName>
    <definedName name="Imprfondosgrales">#REF!</definedName>
    <definedName name="Imprimir_Full">#REF!</definedName>
    <definedName name="Impringlés">#REF!</definedName>
    <definedName name="Imprmgig">#REF!</definedName>
    <definedName name="Imprmgtx">#REF!</definedName>
    <definedName name="Imprremg">#REF!</definedName>
    <definedName name="Imprresu">#REF!</definedName>
    <definedName name="Imprresumen">#REF!</definedName>
    <definedName name="Imprresumenlíneas">#REF!</definedName>
    <definedName name="Imprrrdo">#REF!</definedName>
    <definedName name="Imprtexto">#REF!</definedName>
    <definedName name="Imprtexto1">#REF!</definedName>
    <definedName name="IMPS">#REF!</definedName>
    <definedName name="IMPUESTOS">#REF!</definedName>
    <definedName name="Include_Telewest">#REF!</definedName>
    <definedName name="INCOME">#REF!</definedName>
    <definedName name="IncomeTax">#REF!</definedName>
    <definedName name="Increase__decrease__in_cash">#REF!</definedName>
    <definedName name="Indo_WACC">#REF!</definedName>
    <definedName name="IndoUS_FX">#REF!</definedName>
    <definedName name="Industry">#REF!</definedName>
    <definedName name="inf.">#REF!</definedName>
    <definedName name="Inf.INPC">#REF!</definedName>
    <definedName name="Inf.INPC.an">#REF!</definedName>
    <definedName name="Inf.X">#REF!</definedName>
    <definedName name="INFL06">#REF!</definedName>
    <definedName name="INFL07">#REF!</definedName>
    <definedName name="INFL08">#REF!</definedName>
    <definedName name="INFL09">#REF!</definedName>
    <definedName name="införande">#REF!</definedName>
    <definedName name="INFORMATICA">#REF!</definedName>
    <definedName name="INFORME">#REF!</definedName>
    <definedName name="Infr_Camerinos">#REF!</definedName>
    <definedName name="Infr_Electrodomésticos">#REF!</definedName>
    <definedName name="Infr_Escenografía">#REF!</definedName>
    <definedName name="Infr_Limpieza">#REF!</definedName>
    <definedName name="Infr_Obras">#REF!</definedName>
    <definedName name="Infr_Portátiles">#REF!</definedName>
    <definedName name="Infr_Toallas">#REF!</definedName>
    <definedName name="Infraestructura">#REF!</definedName>
    <definedName name="Ingreso_Bruto">#REF!</definedName>
    <definedName name="Ingresos">#REF!</definedName>
    <definedName name="Ingresos_Netos_Entradas">#REF!</definedName>
    <definedName name="Input">#REF!</definedName>
    <definedName name="INSTA">#REF!</definedName>
    <definedName name="Instal_Tec_PDI">#REF!</definedName>
    <definedName name="INSTALACIONES">#REF!</definedName>
    <definedName name="int">#REF!</definedName>
    <definedName name="int.switch">#REF!</definedName>
    <definedName name="int_paid">#REF!</definedName>
    <definedName name="int_recd">#REF!</definedName>
    <definedName name="IntA">#REF!</definedName>
    <definedName name="IntAdj">#REF!</definedName>
    <definedName name="intalaciones_con_actualización">#REF!</definedName>
    <definedName name="IntangAssets">#REF!</definedName>
    <definedName name="Intangible_Assets">#REF!</definedName>
    <definedName name="IntC">#REF!</definedName>
    <definedName name="IntCoverLimit">#REF!</definedName>
    <definedName name="Interes">#REF!</definedName>
    <definedName name="interest">#REF!</definedName>
    <definedName name="Interest_rate_newdebt_Belgium">#REF!</definedName>
    <definedName name="Interest_rate_newdebt_Italy">#REF!</definedName>
    <definedName name="InterestAverage">#REF!</definedName>
    <definedName name="InterestMargin">#REF!</definedName>
    <definedName name="InterestReceivable">#REF!</definedName>
    <definedName name="interno">#REF!</definedName>
    <definedName name="IntExp">#REF!</definedName>
    <definedName name="IntInc">#REF!</definedName>
    <definedName name="IntPayable01">#REF!</definedName>
    <definedName name="IntPayable02">#REF!</definedName>
    <definedName name="IntPayable03">#REF!</definedName>
    <definedName name="IntPayable04">#REF!</definedName>
    <definedName name="IntPayable05">#REF!</definedName>
    <definedName name="IntPayable06">#REF!</definedName>
    <definedName name="IntPayable07">#REF!</definedName>
    <definedName name="IntPayable08">#REF!</definedName>
    <definedName name="IntPayable09">#REF!</definedName>
    <definedName name="IntPayable10">#REF!</definedName>
    <definedName name="IntPayable11">#REF!</definedName>
    <definedName name="IntPayable12">#REF!</definedName>
    <definedName name="IntPayable13">#REF!</definedName>
    <definedName name="IntT">#REF!</definedName>
    <definedName name="inv">#REF!</definedName>
    <definedName name="Inventories">#REF!</definedName>
    <definedName name="Inversión">OFFSET(#REF!,1,0,[0]!P.RowCount,1)</definedName>
    <definedName name="Inversiones">#N/A</definedName>
    <definedName name="InvestBook">#REF!</definedName>
    <definedName name="Investments">#REF!</definedName>
    <definedName name="Investments___Cash_at_Bank">#REF!</definedName>
    <definedName name="I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ioio" hidden="1">{"Resumen Hipotesis 1",#N/A,TRUE,"Resumen1";"Resumen de Hipotesis 2",#N/A,TRUE,"Resumen2";"Resumen Hipotesis 3",#N/A,TRUE,"Resumen3"}</definedName>
    <definedName name="IPAQPC">#REF!</definedName>
    <definedName name="IPAQPOCKETPC">#REF!</definedName>
    <definedName name="IPC">#REF!</definedName>
    <definedName name="IPGroomer_capex">#REF!</definedName>
    <definedName name="IPO_dat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40921.5018287037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.L.Pg1">#REF!</definedName>
    <definedName name="IR.L.Pg2">#REF!</definedName>
    <definedName name="IR.M">#REF!</definedName>
    <definedName name="IR.N">#REF!</definedName>
    <definedName name="IR1.1">#REF!</definedName>
    <definedName name="IR1.10">#REF!</definedName>
    <definedName name="IR1.11.Pg1">#REF!</definedName>
    <definedName name="IR1.11.Pg2">#REF!</definedName>
    <definedName name="IR1.12.Pg1a">#REF!</definedName>
    <definedName name="IR1.12.Pg1b">#REF!</definedName>
    <definedName name="IR1.12.Pg2a">#REF!</definedName>
    <definedName name="IR1.12.Pg2b">#REF!</definedName>
    <definedName name="IR1.2">#REF!</definedName>
    <definedName name="IR1.3">#REF!</definedName>
    <definedName name="IR1.4.1.Pg1">#REF!</definedName>
    <definedName name="IR1.4.1.Pg2">#REF!</definedName>
    <definedName name="IR1.4.2.Pg1a">#REF!</definedName>
    <definedName name="IR1.4.2.Pg1b">#REF!</definedName>
    <definedName name="IR1.4.2.Pg2a">#REF!</definedName>
    <definedName name="IR1.4.2.Pg2b">#REF!</definedName>
    <definedName name="IR1.4.Pg1">#REF!</definedName>
    <definedName name="IR1.4.Pg2">#REF!</definedName>
    <definedName name="IR1.5">#REF!</definedName>
    <definedName name="IR1.6">#REF!</definedName>
    <definedName name="IR1.6.1.Pg1a">#REF!</definedName>
    <definedName name="IR1.6.1.Pg1b">#REF!</definedName>
    <definedName name="IR1.6.1.Pg2a">#REF!</definedName>
    <definedName name="IR1.6.1.Pg2b">#REF!</definedName>
    <definedName name="IR1.7Pg1">#REF!</definedName>
    <definedName name="IR1.7Pg2">#REF!</definedName>
    <definedName name="IR1.8">#REF!</definedName>
    <definedName name="IR1.8.1">#REF!</definedName>
    <definedName name="IR1.9">#REF!</definedName>
    <definedName name="IR11.1">#REF!</definedName>
    <definedName name="IR11.2">#REF!</definedName>
    <definedName name="IR11.4">#REF!</definedName>
    <definedName name="IR11.5">#REF!</definedName>
    <definedName name="IRA">#REF!</definedName>
    <definedName name="IRAP">#REF!</definedName>
    <definedName name="irass">#REF!</definedName>
    <definedName name="IRB">#REF!</definedName>
    <definedName name="IRBalance1">#REF!</definedName>
    <definedName name="IRBalance2">#REF!</definedName>
    <definedName name="IRBalance3">#REF!</definedName>
    <definedName name="IRBalance4">#REF!</definedName>
    <definedName name="IRC">#REF!</definedName>
    <definedName name="IRD">#REF!</definedName>
    <definedName name="IRE">#REF!</definedName>
    <definedName name="IRF">#REF!</definedName>
    <definedName name="IRG">#REF!</definedName>
    <definedName name="IRH">#REF!</definedName>
    <definedName name="IRI">#REF!</definedName>
    <definedName name="IRInform">#REF!</definedName>
    <definedName name="IRIV03A">#REF!</definedName>
    <definedName name="IRJ">#REF!</definedName>
    <definedName name="IRK">#REF!</definedName>
    <definedName name="IRL.Pg1">#REF!</definedName>
    <definedName name="Irl_euro">#REF!</definedName>
    <definedName name="IRLPg2">#REF!</definedName>
    <definedName name="IRM">#REF!</definedName>
    <definedName name="IRN">#REF!</definedName>
    <definedName name="IRO">#REF!</definedName>
    <definedName name="IRP.Pg1">#REF!</definedName>
    <definedName name="IRP.Pg2">#REF!</definedName>
    <definedName name="IRPEG">#REF!</definedName>
    <definedName name="IRQ">#REF!</definedName>
    <definedName name="IRR">#REF!</definedName>
    <definedName name="IRR_NPV">#REF!</definedName>
    <definedName name="IRRelPg1">#REF!</definedName>
    <definedName name="IRRelPg2">#REF!</definedName>
    <definedName name="Irresmg">#REF!</definedName>
    <definedName name="IRResult1">#REF!</definedName>
    <definedName name="IRResult2">#REF!</definedName>
    <definedName name="IRResult3">#REF!</definedName>
    <definedName name="Irresumen">#REF!</definedName>
    <definedName name="Irresumenlíneas">#REF!</definedName>
    <definedName name="Irresumenventas">#REF!</definedName>
    <definedName name="IRS">#REF!</definedName>
    <definedName name="Irventasfondosgrales">#REF!</definedName>
    <definedName name="Irventasinglés">#REF!</definedName>
    <definedName name="Irventastexto">#REF!</definedName>
    <definedName name="is">#REF!</definedName>
    <definedName name="IS__AGW_1998">#REF!</definedName>
    <definedName name="IS__AGW_1999">#REF!</definedName>
    <definedName name="IS__AGW_2000">#REF!</definedName>
    <definedName name="IS__AGW_2001">#REF!</definedName>
    <definedName name="IS__AGW_2002">#REF!</definedName>
    <definedName name="IS__AGW_2003">#REF!</definedName>
    <definedName name="IS__AGW_2004">#REF!</definedName>
    <definedName name="IS__AGW_2005">#REF!</definedName>
    <definedName name="IS__AGW_2006">#REF!</definedName>
    <definedName name="IS__AGW_2007">#REF!</definedName>
    <definedName name="IS__AGW_2008">#REF!</definedName>
    <definedName name="IS__AGW_2009">#REF!</definedName>
    <definedName name="IS__AGW_2010">#REF!</definedName>
    <definedName name="IS__AGW_2011">#REF!</definedName>
    <definedName name="IS__AGW_2012">#REF!</definedName>
    <definedName name="IS__DEPR_1998">#REF!</definedName>
    <definedName name="IS__DEPR_1999">#REF!</definedName>
    <definedName name="IS__DEPR_2000">#REF!</definedName>
    <definedName name="IS__DEPR_2001">#REF!</definedName>
    <definedName name="IS__DEPR_2002">#REF!</definedName>
    <definedName name="IS__DEPR_2003">#REF!</definedName>
    <definedName name="IS__DEPR_2004">#REF!</definedName>
    <definedName name="IS__DEPR_2005">#REF!</definedName>
    <definedName name="IS__DEPR_2006">#REF!</definedName>
    <definedName name="IS__DEPR_2007">#REF!</definedName>
    <definedName name="IS__DEPR_2008">#REF!</definedName>
    <definedName name="IS__DEPRFI_1998">#REF!</definedName>
    <definedName name="IS__DEPRFI_1999">#REF!</definedName>
    <definedName name="IS__DEPRFI_2000">#REF!</definedName>
    <definedName name="IS__DEPRFI_2001">#REF!</definedName>
    <definedName name="IS__DEPRFI_2002">#REF!</definedName>
    <definedName name="IS__DEPRFI_2003">#REF!</definedName>
    <definedName name="IS__DEPRFI_2004">#REF!</definedName>
    <definedName name="IS__DEPRFI_2005">#REF!</definedName>
    <definedName name="IS__DEPRFI_2006">#REF!</definedName>
    <definedName name="IS__DEPRFI_2007">#REF!</definedName>
    <definedName name="IS__DEPRFI_2008">#REF!</definedName>
    <definedName name="IS__DEPRFI_2009">#REF!</definedName>
    <definedName name="IS__DEPRFI_2010">#REF!</definedName>
    <definedName name="IS__DEPRFI_2011">#REF!</definedName>
    <definedName name="IS__DEPRFI_2012">#REF!</definedName>
    <definedName name="IS__DVFAADJ_1998">#REF!</definedName>
    <definedName name="IS__DVFAADJ_1999">#REF!</definedName>
    <definedName name="IS__DVFAADJ_2000">#REF!</definedName>
    <definedName name="IS__DVFAADJ_2001">#REF!</definedName>
    <definedName name="IS__DVFAADJ_2002">#REF!</definedName>
    <definedName name="IS__DVFAADJ_2003">#REF!</definedName>
    <definedName name="IS__DVFAADJ_2004">#REF!</definedName>
    <definedName name="IS__DVFAADJ_2005">#REF!</definedName>
    <definedName name="IS__DVFAADJ_2006">#REF!</definedName>
    <definedName name="IS__DVFAADJ_2007">#REF!</definedName>
    <definedName name="IS__DVFAADJ_2008">#REF!</definedName>
    <definedName name="IS__DVFAADJ_2009">#REF!</definedName>
    <definedName name="IS__DVFAADJ_2010">#REF!</definedName>
    <definedName name="IS__DVFAADJ_2011">#REF!</definedName>
    <definedName name="IS__DVFAADJ_2012">#REF!</definedName>
    <definedName name="IS__EXORD_1998">#REF!</definedName>
    <definedName name="IS__EXORD_1999">#REF!</definedName>
    <definedName name="IS__EXORD_2000">#REF!</definedName>
    <definedName name="IS__EXORD_2001">#REF!</definedName>
    <definedName name="IS__EXORD_2002">#REF!</definedName>
    <definedName name="IS__EXORD_2003">#REF!</definedName>
    <definedName name="IS__EXORD_2004">#REF!</definedName>
    <definedName name="IS__EXORD_2005">#REF!</definedName>
    <definedName name="IS__EXORD_2006">#REF!</definedName>
    <definedName name="IS__EXORD_2007">#REF!</definedName>
    <definedName name="IS__EXORD_2008">#REF!</definedName>
    <definedName name="IS__EXORD_2009">#REF!</definedName>
    <definedName name="IS__EXORD_2010">#REF!</definedName>
    <definedName name="IS__EXORD_2011">#REF!</definedName>
    <definedName name="IS__EXORD_2012">#REF!</definedName>
    <definedName name="IS__ICWC_1998">#REF!</definedName>
    <definedName name="IS__ICWC_1999">#REF!</definedName>
    <definedName name="IS__ICWC_2000">#REF!</definedName>
    <definedName name="IS__ICWC_2001">#REF!</definedName>
    <definedName name="IS__ICWC_2002">#REF!</definedName>
    <definedName name="IS__ICWC_2003">#REF!</definedName>
    <definedName name="IS__ICWC_2004">#REF!</definedName>
    <definedName name="IS__ICWC_2005">#REF!</definedName>
    <definedName name="IS__ICWC_2006">#REF!</definedName>
    <definedName name="IS__ICWC_2007">#REF!</definedName>
    <definedName name="IS__ICWC_2008">#REF!</definedName>
    <definedName name="IS__ICWC_2009">#REF!</definedName>
    <definedName name="IS__ICWC_2010">#REF!</definedName>
    <definedName name="IS__ICWC_2011">#REF!</definedName>
    <definedName name="IS__ICWC_2012">#REF!</definedName>
    <definedName name="IS__INCTAXR_1998">#REF!</definedName>
    <definedName name="IS__INCTAXR_1999">#REF!</definedName>
    <definedName name="IS__INCTAXR_2000">#REF!</definedName>
    <definedName name="IS__INCTAXR_2001">#REF!</definedName>
    <definedName name="IS__INCTAXR_2002">#REF!</definedName>
    <definedName name="IS__INCTAXR_2003">#REF!</definedName>
    <definedName name="IS__INCTAXR_2004">#REF!</definedName>
    <definedName name="IS__INCTAXR_2005">#REF!</definedName>
    <definedName name="IS__INCTAXR_2006">#REF!</definedName>
    <definedName name="IS__INCTAXR_2007">#REF!</definedName>
    <definedName name="IS__INCTAXR_2008">#REF!</definedName>
    <definedName name="IS__INCTAXR_2009">#REF!</definedName>
    <definedName name="IS__INCTAXR_2010">#REF!</definedName>
    <definedName name="IS__INCTAXR_2011">#REF!</definedName>
    <definedName name="IS__INCTAXR_2012">#REF!</definedName>
    <definedName name="IS__INCTAXRADJ_1998">#REF!</definedName>
    <definedName name="IS__INCTAXRADJ_1999">#REF!</definedName>
    <definedName name="IS__INCTAXRADJ_2000">#REF!</definedName>
    <definedName name="IS__INCTAXRADJ_2001">#REF!</definedName>
    <definedName name="IS__INCTAXRADJ_2002">#REF!</definedName>
    <definedName name="IS__INCTAXRADJ_2003">#REF!</definedName>
    <definedName name="IS__INCTAXRADJ_2004">#REF!</definedName>
    <definedName name="IS__INCTAXRADJ_2005">#REF!</definedName>
    <definedName name="IS__INCTAXRADJ_2006">#REF!</definedName>
    <definedName name="IS__INCTAXRADJ_2007">#REF!</definedName>
    <definedName name="IS__INCTAXRADJ_2008">#REF!</definedName>
    <definedName name="IS__INCTAXRADJ_2009">#REF!</definedName>
    <definedName name="IS__INCTAXRADJ_2010">#REF!</definedName>
    <definedName name="IS__INCTAXRADJ_2011">#REF!</definedName>
    <definedName name="IS__INCTAXRADJ_2012">#REF!</definedName>
    <definedName name="IS__INTEXP_1998">#REF!</definedName>
    <definedName name="IS__INTEXP_1999">#REF!</definedName>
    <definedName name="IS__INTEXP_2000">#REF!</definedName>
    <definedName name="IS__INTEXP_2001">#REF!</definedName>
    <definedName name="IS__INTEXP_2002">#REF!</definedName>
    <definedName name="IS__INTEXP_2003">#REF!</definedName>
    <definedName name="IS__INTEXP_2004">#REF!</definedName>
    <definedName name="IS__INTEXP_2005">#REF!</definedName>
    <definedName name="IS__INTEXP_2006">#REF!</definedName>
    <definedName name="IS__INTEXP_2007">#REF!</definedName>
    <definedName name="IS__INTEXP_2008">#REF!</definedName>
    <definedName name="IS__INTEXP_2009">#REF!</definedName>
    <definedName name="IS__INTEXP_2010">#REF!</definedName>
    <definedName name="IS__INTEXP_2011">#REF!</definedName>
    <definedName name="IS__INTEXP_2012">#REF!</definedName>
    <definedName name="IS__INTINC_1998">#REF!</definedName>
    <definedName name="IS__INTINC_1999">#REF!</definedName>
    <definedName name="IS__INTINC_2000">#REF!</definedName>
    <definedName name="IS__INTINC_2001">#REF!</definedName>
    <definedName name="IS__INTINC_2002">#REF!</definedName>
    <definedName name="IS__INTINC_2003">#REF!</definedName>
    <definedName name="IS__INTINC_2004">#REF!</definedName>
    <definedName name="IS__INTINC_2005">#REF!</definedName>
    <definedName name="IS__INTINC_2006">#REF!</definedName>
    <definedName name="IS__INTINC_2007">#REF!</definedName>
    <definedName name="IS__INTINC_2008">#REF!</definedName>
    <definedName name="IS__INTINC_2009">#REF!</definedName>
    <definedName name="IS__INTINC_2010">#REF!</definedName>
    <definedName name="IS__INTINC_2011">#REF!</definedName>
    <definedName name="IS__INTINC_2012">#REF!</definedName>
    <definedName name="IS__INVINC_1998">#REF!</definedName>
    <definedName name="IS__INVINC_1999">#REF!</definedName>
    <definedName name="IS__INVINC_2000">#REF!</definedName>
    <definedName name="IS__INVINC_2001">#REF!</definedName>
    <definedName name="IS__INVINC_2002">#REF!</definedName>
    <definedName name="IS__INVINC_2003">#REF!</definedName>
    <definedName name="IS__INVINC_2004">#REF!</definedName>
    <definedName name="IS__INVINC_2005">#REF!</definedName>
    <definedName name="IS__INVINC_2006">#REF!</definedName>
    <definedName name="IS__INVINC_2007">#REF!</definedName>
    <definedName name="IS__INVINC_2008">#REF!</definedName>
    <definedName name="IS__INVINC_2009">#REF!</definedName>
    <definedName name="IS__INVINC_2010">#REF!</definedName>
    <definedName name="IS__INVINC_2011">#REF!</definedName>
    <definedName name="IS__INVINC_2012">#REF!</definedName>
    <definedName name="IS__MEX_1998">#REF!</definedName>
    <definedName name="IS__MEX_1999">#REF!</definedName>
    <definedName name="IS__MEX_2000">#REF!</definedName>
    <definedName name="IS__MEX_2001">#REF!</definedName>
    <definedName name="IS__MEX_2002">#REF!</definedName>
    <definedName name="IS__MEX_2003">#REF!</definedName>
    <definedName name="IS__MEX_2004">#REF!</definedName>
    <definedName name="IS__MEX_2005">#REF!</definedName>
    <definedName name="IS__MEX_2006">#REF!</definedName>
    <definedName name="IS__MEX_2007">#REF!</definedName>
    <definedName name="IS__MEX_2008">#REF!</definedName>
    <definedName name="IS__MEX_2009">#REF!</definedName>
    <definedName name="IS__MEX_2010">#REF!</definedName>
    <definedName name="IS__MEX_2011">#REF!</definedName>
    <definedName name="IS__MEX_2012">#REF!</definedName>
    <definedName name="IS__MININT_1998">#REF!</definedName>
    <definedName name="IS__MININT_1999">#REF!</definedName>
    <definedName name="IS__MININT_2000">#REF!</definedName>
    <definedName name="IS__MININT_2001">#REF!</definedName>
    <definedName name="IS__MININT_2002">#REF!</definedName>
    <definedName name="IS__MININT_2003">#REF!</definedName>
    <definedName name="IS__MININT_2004">#REF!</definedName>
    <definedName name="IS__MININT_2005">#REF!</definedName>
    <definedName name="IS__MININT_2006">#REF!</definedName>
    <definedName name="IS__MININT_2007">#REF!</definedName>
    <definedName name="IS__MININT_2008">#REF!</definedName>
    <definedName name="IS__MININT_2009">#REF!</definedName>
    <definedName name="IS__MININT_2010">#REF!</definedName>
    <definedName name="IS__MININT_2011">#REF!</definedName>
    <definedName name="IS__MININT_2012">#REF!</definedName>
    <definedName name="IS__OFINC_1998">#REF!</definedName>
    <definedName name="IS__OFINC_1999">#REF!</definedName>
    <definedName name="IS__OFINC_2000">#REF!</definedName>
    <definedName name="IS__OFINC_2001">#REF!</definedName>
    <definedName name="IS__OFINC_2002">#REF!</definedName>
    <definedName name="IS__OFINC_2003">#REF!</definedName>
    <definedName name="IS__OFINC_2004">#REF!</definedName>
    <definedName name="IS__OFINC_2005">#REF!</definedName>
    <definedName name="IS__OFINC_2006">#REF!</definedName>
    <definedName name="IS__OFINC_2007">#REF!</definedName>
    <definedName name="IS__OFINC_2008">#REF!</definedName>
    <definedName name="IS__OFINC_2009">#REF!</definedName>
    <definedName name="IS__OFINC_2010">#REF!</definedName>
    <definedName name="IS__OFINC_2011">#REF!</definedName>
    <definedName name="IS__OFINC_2012">#REF!</definedName>
    <definedName name="IS__OOINCEX_1998">#REF!</definedName>
    <definedName name="IS__OOINCEX_1999">#REF!</definedName>
    <definedName name="IS__OOINCEX_2000">#REF!</definedName>
    <definedName name="IS__OOINCEX_2001">#REF!</definedName>
    <definedName name="IS__OOINCEX_2002">#REF!</definedName>
    <definedName name="IS__OOINCEX_2003">#REF!</definedName>
    <definedName name="IS__OOINCEX_2004">#REF!</definedName>
    <definedName name="IS__OOINCEX_2005">#REF!</definedName>
    <definedName name="IS__OOINCEX_2006">#REF!</definedName>
    <definedName name="IS__OOINCEX_2007">#REF!</definedName>
    <definedName name="IS__OOINCEX_2008">#REF!</definedName>
    <definedName name="IS__OOINCEX_2009">#REF!</definedName>
    <definedName name="IS__OOINCEX_2010">#REF!</definedName>
    <definedName name="IS__OOINCEX_2011">#REF!</definedName>
    <definedName name="IS__OOINCEX_2012">#REF!</definedName>
    <definedName name="IS__OOPEXEXT_1998">#REF!</definedName>
    <definedName name="IS__OOPEXEXT_1999">#REF!</definedName>
    <definedName name="IS__OOPEXEXT_2000">#REF!</definedName>
    <definedName name="IS__OOPEXEXT_2001">#REF!</definedName>
    <definedName name="IS__OOPEXEXT_2002">#REF!</definedName>
    <definedName name="IS__OOPEXEXT_2003">#REF!</definedName>
    <definedName name="IS__OOPEXEXT_2004">#REF!</definedName>
    <definedName name="IS__OOPEXEXT_2005">#REF!</definedName>
    <definedName name="IS__OOPEXEXT_2006">#REF!</definedName>
    <definedName name="IS__OOPEXEXT_2007">#REF!</definedName>
    <definedName name="IS__OOPEXEXT_2008">#REF!</definedName>
    <definedName name="IS__OOPEXEXT_2009">#REF!</definedName>
    <definedName name="IS__OOPEXEXT_2010">#REF!</definedName>
    <definedName name="IS__OOPEXEXT_2011">#REF!</definedName>
    <definedName name="IS__OOPEXEXT_2012">#REF!</definedName>
    <definedName name="IS__OOPINCEXT_1998">#REF!</definedName>
    <definedName name="IS__OOPINCEXT_1999">#REF!</definedName>
    <definedName name="IS__OOPINCEXT_2000">#REF!</definedName>
    <definedName name="IS__OOPINCEXT_2001">#REF!</definedName>
    <definedName name="IS__OOPINCEXT_2002">#REF!</definedName>
    <definedName name="IS__OOPINCEXT_2003">#REF!</definedName>
    <definedName name="IS__OOPINCEXT_2004">#REF!</definedName>
    <definedName name="IS__OOPINCEXT_2005">#REF!</definedName>
    <definedName name="IS__OOPINCEXT_2006">#REF!</definedName>
    <definedName name="IS__OOPINCEXT_2007">#REF!</definedName>
    <definedName name="IS__OOPINCEXT_2008">#REF!</definedName>
    <definedName name="IS__OOPINCEXT_2009">#REF!</definedName>
    <definedName name="IS__OOPINCEXT_2010">#REF!</definedName>
    <definedName name="IS__OOPINCEXT_2011">#REF!</definedName>
    <definedName name="IS__OOPINCEXT_2012">#REF!</definedName>
    <definedName name="IS__OTAX_1998">#REF!</definedName>
    <definedName name="IS__OTAX_1999">#REF!</definedName>
    <definedName name="IS__OTAX_2000">#REF!</definedName>
    <definedName name="IS__OTAX_2001">#REF!</definedName>
    <definedName name="IS__OTAX_2002">#REF!</definedName>
    <definedName name="IS__OTAX_2003">#REF!</definedName>
    <definedName name="IS__OTAX_2004">#REF!</definedName>
    <definedName name="IS__OTAX_2005">#REF!</definedName>
    <definedName name="IS__OTAX_2006">#REF!</definedName>
    <definedName name="IS__OTAX_2007">#REF!</definedName>
    <definedName name="IS__OTAX_2008">#REF!</definedName>
    <definedName name="IS__OTAX_2009">#REF!</definedName>
    <definedName name="IS__OTAX_2010">#REF!</definedName>
    <definedName name="IS__OTAX_2011">#REF!</definedName>
    <definedName name="IS__OTAX_2012">#REF!</definedName>
    <definedName name="IS__PENFINC_1998">#REF!</definedName>
    <definedName name="IS__PENFINC_1999">#REF!</definedName>
    <definedName name="IS__PENFINC_2000">#REF!</definedName>
    <definedName name="IS__PENFINC_2001">#REF!</definedName>
    <definedName name="IS__PENFINC_2002">#REF!</definedName>
    <definedName name="IS__PENFINC_2003">#REF!</definedName>
    <definedName name="IS__PENFINC_2004">#REF!</definedName>
    <definedName name="IS__PENFINC_2005">#REF!</definedName>
    <definedName name="IS__PENFINC_2006">#REF!</definedName>
    <definedName name="IS__PENFINC_2007">#REF!</definedName>
    <definedName name="IS__PENFINC_2008">#REF!</definedName>
    <definedName name="IS__PENFINC_2009">#REF!</definedName>
    <definedName name="IS__PENFINC_2010">#REF!</definedName>
    <definedName name="IS__PENFINC_2011">#REF!</definedName>
    <definedName name="IS__PENFINC_2012">#REF!</definedName>
    <definedName name="IS__PEX_1998">#REF!</definedName>
    <definedName name="IS__PEX_1999">#REF!</definedName>
    <definedName name="IS__PEX_2000">#REF!</definedName>
    <definedName name="IS__PEX_2001">#REF!</definedName>
    <definedName name="IS__PEX_2002">#REF!</definedName>
    <definedName name="IS__PEX_2003">#REF!</definedName>
    <definedName name="IS__PEX_2004">#REF!</definedName>
    <definedName name="IS__PEX_2005">#REF!</definedName>
    <definedName name="IS__PEX_2006">#REF!</definedName>
    <definedName name="IS__PEX_2007">#REF!</definedName>
    <definedName name="IS__PEX_2008">#REF!</definedName>
    <definedName name="IS__PEX_2009">#REF!</definedName>
    <definedName name="IS__PEX_2010">#REF!</definedName>
    <definedName name="IS__PEX_2011">#REF!</definedName>
    <definedName name="IS__PEX_2012">#REF!</definedName>
    <definedName name="IS__TDIV_1998">#REF!</definedName>
    <definedName name="IS__TDIV_1999">#REF!</definedName>
    <definedName name="IS__TDIV_2000">#REF!</definedName>
    <definedName name="IS__TDIV_2001">#REF!</definedName>
    <definedName name="IS__TDIV_2002">#REF!</definedName>
    <definedName name="IS__TDIV_2003">#REF!</definedName>
    <definedName name="IS__TDIV_2004">#REF!</definedName>
    <definedName name="IS__TDIV_2005">#REF!</definedName>
    <definedName name="IS__TDIV_2006">#REF!</definedName>
    <definedName name="IS__TDIV_2007">#REF!</definedName>
    <definedName name="IS__TDIV_2008">#REF!</definedName>
    <definedName name="IS__TDIV_2009">#REF!</definedName>
    <definedName name="IS__TDIV_2010">#REF!</definedName>
    <definedName name="IS__TDIV_2011">#REF!</definedName>
    <definedName name="IS__TDIV_2012">#REF!</definedName>
    <definedName name="IS__TSALES_1998">#REF!</definedName>
    <definedName name="IS__TSALES_1999">#REF!</definedName>
    <definedName name="IS__TSALES_2000">#REF!</definedName>
    <definedName name="IS__TSALES_2001">#REF!</definedName>
    <definedName name="IS__TSALES_2002">#REF!</definedName>
    <definedName name="IS__TSALES_2003">#REF!</definedName>
    <definedName name="IS__TSALES_2004">#REF!</definedName>
    <definedName name="IS__TSALES_2005">#REF!</definedName>
    <definedName name="IS__TSALES_2006">#REF!</definedName>
    <definedName name="IS__TSALES_2007">#REF!</definedName>
    <definedName name="IS__TSALES_2008">#REF!</definedName>
    <definedName name="IS__TSALES_2009">#REF!</definedName>
    <definedName name="IS__TSALES_2010">#REF!</definedName>
    <definedName name="IS__TSALES_2011">#REF!</definedName>
    <definedName name="IS__TSALES_2012">#REF!</definedName>
    <definedName name="IS__TSCONT_1998">#REF!</definedName>
    <definedName name="IS__TSCONT_1999">#REF!</definedName>
    <definedName name="IS__TSCONT_2000">#REF!</definedName>
    <definedName name="IS__TSCONT_2001">#REF!</definedName>
    <definedName name="IS__TSCONT_2002">#REF!</definedName>
    <definedName name="IS__TSCONT_2003">#REF!</definedName>
    <definedName name="IS__TSCONT_2004">#REF!</definedName>
    <definedName name="IS__TSCONT_2005">#REF!</definedName>
    <definedName name="IS__TSCONT_2006">#REF!</definedName>
    <definedName name="IS__TSCONT_2007">#REF!</definedName>
    <definedName name="IS__TSCONT_2008">#REF!</definedName>
    <definedName name="IS__TSCONT_2009">#REF!</definedName>
    <definedName name="IS__TSCONT_2010">#REF!</definedName>
    <definedName name="IS__TSCONT_2011">#REF!</definedName>
    <definedName name="IS__TSCONT_2012">#REF!</definedName>
    <definedName name="IS__TTAX_1998">#REF!</definedName>
    <definedName name="IS__TTAX_1999">#REF!</definedName>
    <definedName name="IS__TTAX_2000">#REF!</definedName>
    <definedName name="IS__TTAX_2001">#REF!</definedName>
    <definedName name="IS__TTAX_2002">#REF!</definedName>
    <definedName name="IS__TTAX_2003">#REF!</definedName>
    <definedName name="IS__TTAX_2004">#REF!</definedName>
    <definedName name="IS__TTAX_2005">#REF!</definedName>
    <definedName name="IS__TTAX_2006">#REF!</definedName>
    <definedName name="IS__TTAX_2007">#REF!</definedName>
    <definedName name="IS__TTAX_2008">#REF!</definedName>
    <definedName name="IS__TTAX_2009">#REF!</definedName>
    <definedName name="IS__TTAX_2010">#REF!</definedName>
    <definedName name="IS__TTAX_2011">#REF!</definedName>
    <definedName name="IS__TTAX_2012">#REF!</definedName>
    <definedName name="ISI">#REF!</definedName>
    <definedName name="ISP_per_customer">#REF!</definedName>
    <definedName name="IT_PandL">#REF!</definedName>
    <definedName name="Italdesig" hidden="1">{#N/A,#N/A,TRUE,"Single Assumptions";#N/A,#N/A,TRUE,"Annual Assumptions";#N/A,#N/A,TRUE,"Newco";#N/A,#N/A,TRUE,"ENI Pro-forma";#N/A,#N/A,TRUE,"Fina Pro-forma (Lit)";#N/A,#N/A,TRUE,"Fina Pro-forma (BFr)"}</definedName>
    <definedName name="Italdesign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TL">1936.27</definedName>
    <definedName name="ITL_US">#REF!</definedName>
    <definedName name="ITLAVG1">#REF!</definedName>
    <definedName name="ITLL1">#REF!</definedName>
    <definedName name="ITR_xchg_Feb04_opex">#REF!</definedName>
    <definedName name="ITR_XCHG_Jan04_Opex">#REF!</definedName>
    <definedName name="IUIUI" hidden="1">{"PYGP",#N/A,TRUE,"PandL";"BALANCEP",#N/A,TRUE,"BS";"Estado Cash Flow",#N/A,TRUE,"CFlow";"debt",#N/A,TRUE,"Debt";"worcap",#N/A,TRUE,"WorCap";"Analisis Impuestos",#N/A,TRUE,"Tax"}</definedName>
    <definedName name="IV">#REF!</definedName>
    <definedName name="IVA">#REF!</definedName>
    <definedName name="IVA_Total_Entradas">#REF!</definedName>
    <definedName name="IVC_InformeVariasColumnas_Empresas_Salida">#REF!</definedName>
    <definedName name="IVC_InformeVariasColumnas_Empresas_Salida_Cuentas">#REF!</definedName>
    <definedName name="IX">#REF!</definedName>
    <definedName name="j" hidden="1">{#N/A,#N/A,FALSE,"Calc";#N/A,#N/A,FALSE,"Sensitivity";#N/A,#N/A,FALSE,"LT Earn.Dil.";#N/A,#N/A,FALSE,"Dil. AVP"}</definedName>
    <definedName name="Jac">#REF!</definedName>
    <definedName name="James">#REF!</definedName>
    <definedName name="JJ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JJJ">#N/A</definedName>
    <definedName name="JJJJ">#REF!</definedName>
    <definedName name="jk">#REF!</definedName>
    <definedName name="jpy">#REF!</definedName>
    <definedName name="JUNIO">#REF!</definedName>
    <definedName name="K">#REF!</definedName>
    <definedName name="K115부품공급계획" hidden="1">{#N/A,#N/A,TRUE,"일정"}</definedName>
    <definedName name="K115부품공급일정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apitalrücklage_2001">#REF!+#REF!+#REF!</definedName>
    <definedName name="Kapitalrücklage_2002">#REF!+#REF!+#REF!</definedName>
    <definedName name="Kapitalrücklage_2003">#REF!+#REF!+#REF!</definedName>
    <definedName name="Kapitalrücklage_2004">#REF!+#REF!+#REF!</definedName>
    <definedName name="Kapitalrücklage_2005">#REF!+#REF!+#REF!</definedName>
    <definedName name="Kapitalrücklage_2006">#REF!+#REF!+#REF!</definedName>
    <definedName name="Kapitalrücklage_2007">#REF!+#REF!+#REF!</definedName>
    <definedName name="KAREN">#REF!</definedName>
    <definedName name="KDS_BR_INPUT">#REF!</definedName>
    <definedName name="KDS_BS_INPUT">#REF!</definedName>
    <definedName name="KDS_CA_INPUT">#REF!</definedName>
    <definedName name="KDS_DEBT_INPUT">#REF!</definedName>
    <definedName name="KDS_FA_INPUT">#REF!</definedName>
    <definedName name="KDS_HC_INPUT">#REF!</definedName>
    <definedName name="KDS_HM_INPUT">#REF!</definedName>
    <definedName name="KDS_IRE_INPUT">#REF!</definedName>
    <definedName name="KDS_NW_INPUT">#REF!</definedName>
    <definedName name="KDS_RCHG_INPUT">#REF!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T" hidden="1">{"equity comps",#N/A,FALSE,"CS Comps";"equity comps",#N/A,FALSE,"PS Comps";"equity comps",#N/A,FALSE,"GIC_Comps";"equity comps",#N/A,FALSE,"GIC2_Comps"}</definedName>
    <definedName name="kk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k" hidden="1">{"Resumen Hipotesis 1",#N/A,TRUE,"Resumen1";"Resumen de Hipotesis 2",#N/A,TRUE,"Resumen2";"Resumen Hipotesis 3",#N/A,TRUE,"Resumen3"}</definedName>
    <definedName name="KL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km">#REF!</definedName>
    <definedName name="kmk">#REF!</definedName>
    <definedName name="kol" hidden="1">{"away stand alones",#N/A,FALSE,"Target"}</definedName>
    <definedName name="KPN_Att">#REF!</definedName>
    <definedName name="KPN_CF">#REF!</definedName>
    <definedName name="KPN_DPS">#REF!</definedName>
    <definedName name="KPN_netdebt">#REF!</definedName>
    <definedName name="KPN_Rec">#REF!</definedName>
    <definedName name="KPN_Sales">#REF!</definedName>
    <definedName name="KPN_Shf">#REF!</definedName>
    <definedName name="KPN_Shissued">#REF!</definedName>
    <definedName name="KPNprice">#REF!</definedName>
    <definedName name="KPNrec">#REF!</definedName>
    <definedName name="L">#REF!</definedName>
    <definedName name="L12MHigh">#REF!</definedName>
    <definedName name="L12MLow">#REF!</definedName>
    <definedName name="Language">"English"</definedName>
    <definedName name="lanz">#REF!</definedName>
    <definedName name="lase">OFFSET(#REF!,1,0,[0]!P.RowCount,1)</definedName>
    <definedName name="lastdebt">#REF!</definedName>
    <definedName name="LastOpenedWorkSheet">#REF!</definedName>
    <definedName name="lastpref">#REF!</definedName>
    <definedName name="LastProjEBIT">#REF!</definedName>
    <definedName name="LastProjEBITDA">#REF!</definedName>
    <definedName name="LastProjRevenues">#REF!</definedName>
    <definedName name="LastRefreshed">#REF!</definedName>
    <definedName name="LatestFYE">#REF!</definedName>
    <definedName name="laura">#N/A</definedName>
    <definedName name="LBOPrice">#REF!</definedName>
    <definedName name="Lcash">#REF!</definedName>
    <definedName name="Leyendas">#REF!</definedName>
    <definedName name="Lfdshares">#REF!</definedName>
    <definedName name="LFQ">#REF!</definedName>
    <definedName name="LFY">#REF!</definedName>
    <definedName name="LIB__ACCP_1998">#REF!</definedName>
    <definedName name="LIB__ACCP_1999">#REF!</definedName>
    <definedName name="LIB__ACCP_2000">#REF!</definedName>
    <definedName name="LIB__ACCP_2001">#REF!</definedName>
    <definedName name="LIB__ACCP_2002">#REF!</definedName>
    <definedName name="LIB__ACCP_2003">#REF!</definedName>
    <definedName name="LIB__ACCP_2004">#REF!</definedName>
    <definedName name="LIB__ACCP_2005">#REF!</definedName>
    <definedName name="LIB__ACCP_2006">#REF!</definedName>
    <definedName name="LIB__ACCP_2007">#REF!</definedName>
    <definedName name="LIB__ACCP_2008">#REF!</definedName>
    <definedName name="LIB__ACCP_2009">#REF!</definedName>
    <definedName name="LIB__ACCP_2010">#REF!</definedName>
    <definedName name="LIB__ACCP_2011">#REF!</definedName>
    <definedName name="LIB__ACCP_2012">#REF!</definedName>
    <definedName name="LIB__BANKS_1998">#REF!</definedName>
    <definedName name="LIB__BANKS_1999">#REF!</definedName>
    <definedName name="LIB__BANKS_2000">#REF!</definedName>
    <definedName name="LIB__BANKS_2001">#REF!</definedName>
    <definedName name="LIB__BANKS_2002">#REF!</definedName>
    <definedName name="LIB__BANKS_2003">#REF!</definedName>
    <definedName name="LIB__BANKS_2004">#REF!</definedName>
    <definedName name="LIB__BANKS_2005">#REF!</definedName>
    <definedName name="LIB__BANKS_2006">#REF!</definedName>
    <definedName name="LIB__BANKS_2007">#REF!</definedName>
    <definedName name="LIB__BANKS_2008">#REF!</definedName>
    <definedName name="LIB__BANKS_2009">#REF!</definedName>
    <definedName name="LIB__BANKS_2010">#REF!</definedName>
    <definedName name="LIB__BANKS_2011">#REF!</definedName>
    <definedName name="LIB__BANKS_2012">#REF!</definedName>
    <definedName name="lIB__BANKSS_1998">#REF!</definedName>
    <definedName name="lIB__BANKSS_1999">#REF!</definedName>
    <definedName name="lIB__BANKSS_2000">#REF!</definedName>
    <definedName name="lIB__BANKSS_2001">#REF!</definedName>
    <definedName name="lIB__BANKSS_2002">#REF!</definedName>
    <definedName name="lIB__BANKSS_2003">#REF!</definedName>
    <definedName name="lIB__BANKSS_2004">#REF!</definedName>
    <definedName name="lIB__BANKSS_2005">#REF!</definedName>
    <definedName name="lIB__BANKSS_2006">#REF!</definedName>
    <definedName name="lIB__BANKSS_2007">#REF!</definedName>
    <definedName name="lIB__BANKSS_2008">#REF!</definedName>
    <definedName name="lIB__BANKSS_2009">#REF!</definedName>
    <definedName name="lIB__BANKSS_2010">#REF!</definedName>
    <definedName name="lIB__BANKSS_2011">#REF!</definedName>
    <definedName name="lIB__BANKSS_2012">#REF!</definedName>
    <definedName name="LIB__BONDS_1998">#REF!</definedName>
    <definedName name="LIB__BONDS_1999">#REF!</definedName>
    <definedName name="LIB__BONDS_2000">#REF!</definedName>
    <definedName name="LIB__BONDS_2001">#REF!</definedName>
    <definedName name="LIB__BONDS_2002">#REF!</definedName>
    <definedName name="LIB__BONDS_2003">#REF!</definedName>
    <definedName name="LIB__BONDS_2004">#REF!</definedName>
    <definedName name="LIB__BONDS_2005">#REF!</definedName>
    <definedName name="LIB__BONDS_2006">#REF!</definedName>
    <definedName name="LIB__BONDS_2007">#REF!</definedName>
    <definedName name="LIB__BONDS_2008">#REF!</definedName>
    <definedName name="LIB__BONDS_2009">#REF!</definedName>
    <definedName name="LIB__BONDS_2010">#REF!</definedName>
    <definedName name="LIB__BONDS_2011">#REF!</definedName>
    <definedName name="LIB__BONDS_2012">#REF!</definedName>
    <definedName name="lIB__BONDSS_1998">#REF!</definedName>
    <definedName name="lIB__BONDSS_1999">#REF!</definedName>
    <definedName name="lIB__BONDSS_2000">#REF!</definedName>
    <definedName name="lIB__BONDSS_2001">#REF!</definedName>
    <definedName name="lIB__BONDSS_2002">#REF!</definedName>
    <definedName name="lIB__BONDSS_2003">#REF!</definedName>
    <definedName name="lIB__BONDSS_2004">#REF!</definedName>
    <definedName name="lIB__BONDSS_2005">#REF!</definedName>
    <definedName name="lIB__BONDSS_2006">#REF!</definedName>
    <definedName name="lIB__BONDSS_2007">#REF!</definedName>
    <definedName name="lIB__BONDSS_2008">#REF!</definedName>
    <definedName name="lIB__BONDSS_2009">#REF!</definedName>
    <definedName name="lIB__BONDSS_2010">#REF!</definedName>
    <definedName name="lIB__BONDSS_2011">#REF!</definedName>
    <definedName name="lIB__BONDSS_2012">#REF!</definedName>
    <definedName name="LIB__DEBTCF_1998">#REF!</definedName>
    <definedName name="LIB__DEBTCF_1999">#REF!</definedName>
    <definedName name="LIB__DEBTCF_2000">#REF!</definedName>
    <definedName name="LIB__DEBTCF_2001">#REF!</definedName>
    <definedName name="LIB__DEBTCF_2002">#REF!</definedName>
    <definedName name="LIB__DEBTCF_2003">#REF!</definedName>
    <definedName name="LIB__DEBTCF_2004">#REF!</definedName>
    <definedName name="LIB__DEBTCF_2005">#REF!</definedName>
    <definedName name="LIB__DEBTCF_2006">#REF!</definedName>
    <definedName name="LIB__DEBTCF_2007">#REF!</definedName>
    <definedName name="LIB__DEBTCF_2008">#REF!</definedName>
    <definedName name="LIB__DEBTCF_2009">#REF!</definedName>
    <definedName name="LIB__DEBTCF_2010">#REF!</definedName>
    <definedName name="LIB__DEBTCF_2011">#REF!</definedName>
    <definedName name="LIB__DEBTCF_2012">#REF!</definedName>
    <definedName name="LIB__ODEBT_1998">#REF!</definedName>
    <definedName name="LIB__ODEBT_1999">#REF!</definedName>
    <definedName name="LIB__ODEBT_2000">#REF!</definedName>
    <definedName name="LIB__ODEBT_2001">#REF!</definedName>
    <definedName name="LIB__ODEBT_2002">#REF!</definedName>
    <definedName name="LIB__ODEBT_2003">#REF!</definedName>
    <definedName name="LIB__ODEBT_2004">#REF!</definedName>
    <definedName name="LIB__ODEBT_2005">#REF!</definedName>
    <definedName name="LIB__ODEBT_2006">#REF!</definedName>
    <definedName name="LIB__ODEBT_2007">#REF!</definedName>
    <definedName name="LIB__ODEBT_2008">#REF!</definedName>
    <definedName name="LIB__ODEBT_2009">#REF!</definedName>
    <definedName name="LIB__ODEBT_2010">#REF!</definedName>
    <definedName name="LIB__ODEBT_2011">#REF!</definedName>
    <definedName name="LIB__ODEBT_2012">#REF!</definedName>
    <definedName name="LIB__ODEBTS_1998">#REF!</definedName>
    <definedName name="LIB__ODEBTS_1999">#REF!</definedName>
    <definedName name="LIB__ODEBTS_2000">#REF!</definedName>
    <definedName name="LIB__ODEBTS_2001">#REF!</definedName>
    <definedName name="LIB__ODEBTS_2002">#REF!</definedName>
    <definedName name="LIB__ODEBTS_2003">#REF!</definedName>
    <definedName name="LIB__ODEBTS_2004">#REF!</definedName>
    <definedName name="LIB__ODEBTS_2005">#REF!</definedName>
    <definedName name="LIB__ODEBTS_2006">#REF!</definedName>
    <definedName name="LIB__ODEBTS_2007">#REF!</definedName>
    <definedName name="LIB__ODEBTS_2008">#REF!</definedName>
    <definedName name="LIB__ODEBTS_2009">#REF!</definedName>
    <definedName name="LIB__ODEBTS_2010">#REF!</definedName>
    <definedName name="LIB__ODEBTS_2011">#REF!</definedName>
    <definedName name="LIB__ODEBTS_2012">#REF!</definedName>
    <definedName name="LIB__OLIB_1998">#REF!</definedName>
    <definedName name="LIB__OLIB_1999">#REF!</definedName>
    <definedName name="LIB__OLIB_2000">#REF!</definedName>
    <definedName name="LIB__OLIB_2001">#REF!</definedName>
    <definedName name="LIB__OLIB_2002">#REF!</definedName>
    <definedName name="LIB__OLIB_2003">#REF!</definedName>
    <definedName name="LIB__OLIB_2004">#REF!</definedName>
    <definedName name="LIB__OLIB_2005">#REF!</definedName>
    <definedName name="LIB__OLIB_2006">#REF!</definedName>
    <definedName name="LIB__OLIB_2007">#REF!</definedName>
    <definedName name="LIB__OLIB_2008">#REF!</definedName>
    <definedName name="LIB__OLIB_2009">#REF!</definedName>
    <definedName name="LIB__OLIB_2010">#REF!</definedName>
    <definedName name="LIB__OLIB_2011">#REF!</definedName>
    <definedName name="LIB__OLIB_2012">#REF!</definedName>
    <definedName name="LIB__PAC_1998">#REF!</definedName>
    <definedName name="LIB__PAC_1999">#REF!</definedName>
    <definedName name="LIB__PAC_2000">#REF!</definedName>
    <definedName name="LIB__PAC_2001">#REF!</definedName>
    <definedName name="LIB__PAC_2002">#REF!</definedName>
    <definedName name="LIB__PAC_2003">#REF!</definedName>
    <definedName name="LIB__PAC_2004">#REF!</definedName>
    <definedName name="LIB__PAC_2005">#REF!</definedName>
    <definedName name="LIB__PAC_2006">#REF!</definedName>
    <definedName name="LIB__PAC_2007">#REF!</definedName>
    <definedName name="LIB__PAC_2008">#REF!</definedName>
    <definedName name="LIB__PAC_2009">#REF!</definedName>
    <definedName name="LIB__PAC_2010">#REF!</definedName>
    <definedName name="LIB__PAC_2011">#REF!</definedName>
    <definedName name="LIB__PAC_2012">#REF!</definedName>
    <definedName name="LIB__PREP_1998">#REF!</definedName>
    <definedName name="LIB__PREP_1999">#REF!</definedName>
    <definedName name="LIB__PREP_2000">#REF!</definedName>
    <definedName name="LIB__PREP_2001">#REF!</definedName>
    <definedName name="LIB__PREP_2002">#REF!</definedName>
    <definedName name="LIB__PREP_2003">#REF!</definedName>
    <definedName name="LIB__PREP_2004">#REF!</definedName>
    <definedName name="LIB__PREP_2005">#REF!</definedName>
    <definedName name="LIB__PREP_2006">#REF!</definedName>
    <definedName name="LIB__PREP_2007">#REF!</definedName>
    <definedName name="LIB__PREP_2008">#REF!</definedName>
    <definedName name="LIB__PREP_2009">#REF!</definedName>
    <definedName name="LIB__PREP_2010">#REF!</definedName>
    <definedName name="LIB__PREP_2011">#REF!</definedName>
    <definedName name="LIB__PREP_2012">#REF!</definedName>
    <definedName name="LIB__SHL_1998">#REF!</definedName>
    <definedName name="LIB__SHL_1999">#REF!</definedName>
    <definedName name="LIB__SHL_2000">#REF!</definedName>
    <definedName name="LIB__SHL_2001">#REF!</definedName>
    <definedName name="LIB__SHL_2002">#REF!</definedName>
    <definedName name="LIB__SHL_2003">#REF!</definedName>
    <definedName name="LIB__SHL_2004">#REF!</definedName>
    <definedName name="LIB__SHL_2005">#REF!</definedName>
    <definedName name="LIB__SHL_2006">#REF!</definedName>
    <definedName name="LIB__SHL_2007">#REF!</definedName>
    <definedName name="LIB__SHL_2008">#REF!</definedName>
    <definedName name="LIB__SHL_2009">#REF!</definedName>
    <definedName name="LIB__SHL_2010">#REF!</definedName>
    <definedName name="LIB__SHL_2011">#REF!</definedName>
    <definedName name="LIB__SHL_2012">#REF!</definedName>
    <definedName name="LIBOR">#REF!</definedName>
    <definedName name="Licencia">#REF!</definedName>
    <definedName name="limcount" hidden="1">1</definedName>
    <definedName name="LinkDialogBox">#REF!</definedName>
    <definedName name="LiquidTotalFactor">#REF!</definedName>
    <definedName name="Lire_FF">#REF!</definedName>
    <definedName name="Lista_gastos_producción">#REF!</definedName>
    <definedName name="ListCagr">#REF!</definedName>
    <definedName name="ListNames">#REF!</definedName>
    <definedName name="ListRatios">#REF!</definedName>
    <definedName name="ListSheetsMacroButton">#REF!</definedName>
    <definedName name="litdollar">#REF!</definedName>
    <definedName name="liteuro">#REF!</definedName>
    <definedName name="lklkl" hidden="1">{"consolidated",#N/A,FALSE,"Sheet1";"cms",#N/A,FALSE,"Sheet1";"fse",#N/A,FALSE,"Sheet1"}</definedName>
    <definedName name="ll">#REF!</definedName>
    <definedName name="llklkgjfjgsdjhsntfkyguligikgbig">#REF!</definedName>
    <definedName name="lll">#REF!</definedName>
    <definedName name="llll" hidden="1">{"Efecto Variaciones Modelo",#N/A,TRUE,"Variations";"Hipotesis Variaciones Modelo",#N/A,TRUE,"Hipot Varia"}</definedName>
    <definedName name="lltmebit">#REF!</definedName>
    <definedName name="lltmebitda">#REF!</definedName>
    <definedName name="lltmni">#REF!</definedName>
    <definedName name="Lltmrev">#REF!</definedName>
    <definedName name="LLU_Lookup">#REF!</definedName>
    <definedName name="LÑ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LO">#REF!</definedName>
    <definedName name="Load">#REF!</definedName>
    <definedName name="Loans_and_Other_Borrowings">#REF!</definedName>
    <definedName name="Local">#REF!</definedName>
    <definedName name="Local_Acondicionamiento">#REF!</definedName>
    <definedName name="Local_Costes">#REF!</definedName>
    <definedName name="Log_Comunicaciones">#REF!</definedName>
    <definedName name="Log_Gastos">#REF!</definedName>
    <definedName name="Log_Ofimática">#REF!</definedName>
    <definedName name="Log_Telefonía">#REF!</definedName>
    <definedName name="Log_Varios">#REF!</definedName>
    <definedName name="Logística">#REF!</definedName>
    <definedName name="lola">#REF!</definedName>
    <definedName name="lookup">#REF!</definedName>
    <definedName name="LowDate">#REF!</definedName>
    <definedName name="Lower48_WACC">#REF!</definedName>
    <definedName name="LowPrice">#REF!</definedName>
    <definedName name="LQE">#REF!</definedName>
    <definedName name="ls">#REF!</definedName>
    <definedName name="Lse">#REF!</definedName>
    <definedName name="LTEPSGrowth">#REF!</definedName>
    <definedName name="LTGrowthEst">#REF!</definedName>
    <definedName name="Ltitle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Ltotdebt">#REF!</definedName>
    <definedName name="Luces">#REF!</definedName>
    <definedName name="luf">#REF!</definedName>
    <definedName name="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acro1">#REF!</definedName>
    <definedName name="Macro10">#REF!</definedName>
    <definedName name="Macro11">#N/A</definedName>
    <definedName name="Macro12">#N/A</definedName>
    <definedName name="Macro13">#N/A</definedName>
    <definedName name="Macro14">#N/A</definedName>
    <definedName name="Macro15">#REF!</definedName>
    <definedName name="Macro16">#REF!</definedName>
    <definedName name="Macro17">#REF!</definedName>
    <definedName name="Macro18">#REF!</definedName>
    <definedName name="Macro2">#REF!</definedName>
    <definedName name="Macro20">#REF!</definedName>
    <definedName name="Macro25">#REF!</definedName>
    <definedName name="Macro29">#REF!</definedName>
    <definedName name="Macro3">#REF!</definedName>
    <definedName name="Macro35">#REF!</definedName>
    <definedName name="Macro39">#REF!</definedName>
    <definedName name="Macro4">#REF!</definedName>
    <definedName name="Macro40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ITAC">#REF!</definedName>
    <definedName name="Management_of_lqd_resources">#REF!</definedName>
    <definedName name="ManagementEquity">#REF!</definedName>
    <definedName name="ManagementOwnership">#REF!</definedName>
    <definedName name="mañana" hidden="1">{"PYGP",#N/A,TRUE,"PandL";"BALANCEP",#N/A,TRUE,"BS";"Estado Cash Flow",#N/A,TRUE,"CFlow";"debt",#N/A,TRUE,"Debt";"worcap",#N/A,TRUE,"WorCap";"Analisis Impuestos",#N/A,TRUE,"Tax"}</definedName>
    <definedName name="MAONE">#REF!</definedName>
    <definedName name="Mappings">#REF!</definedName>
    <definedName name="Maquetación">#REF!</definedName>
    <definedName name="MARGEN">#REF!</definedName>
    <definedName name="Margins">#REF!</definedName>
    <definedName name="MARINA">OFFSET(#REF!,1,0,[0]!V.NumRows,1)</definedName>
    <definedName name="market">#REF!</definedName>
    <definedName name="MarketCap">#REF!</definedName>
    <definedName name="MARZO">#REF!</definedName>
    <definedName name="MASTER" hidden="1">{#N/A,#N/A,TRUE,"일정"}</definedName>
    <definedName name="MATHREE">#REF!</definedName>
    <definedName name="MATrig">#REF!</definedName>
    <definedName name="MATV">21663</definedName>
    <definedName name="MATWO">#REF!</definedName>
    <definedName name="MaxOn10Meg">#REF!</definedName>
    <definedName name="mç">#REF!</definedName>
    <definedName name="mdysCurAdj">#REF!</definedName>
    <definedName name="mdysDprn">#REF!</definedName>
    <definedName name="mdysEBIT">#REF!</definedName>
    <definedName name="mdysEBITDA">#REF!</definedName>
    <definedName name="mdysFFO">#REF!</definedName>
    <definedName name="mdysInt">#REF!</definedName>
    <definedName name="mdysMultiple">#REF!</definedName>
    <definedName name="mdysNetDebt">#REF!</definedName>
    <definedName name="mdysNetInterest">#REF!</definedName>
    <definedName name="mdysNPV">#REF!</definedName>
    <definedName name="mdysRCF">#REF!</definedName>
    <definedName name="mdysTotalCE">#REF!</definedName>
    <definedName name="mdysTotalDebt">#REF!</definedName>
    <definedName name="mdysTotalInterest">#REF!</definedName>
    <definedName name="MEDIA12ULTIMOS">#REF!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MO">#REF!</definedName>
    <definedName name="MENSAJE">#REF!</definedName>
    <definedName name="Menu">#REF!</definedName>
    <definedName name="Merger_analysis">#REF!</definedName>
    <definedName name="MergerPremium">#REF!</definedName>
    <definedName name="MergerPrice">#REF!</definedName>
    <definedName name="MergerPurchasePrice">#REF!</definedName>
    <definedName name="MergerTransactionValue">#REF!</definedName>
    <definedName name="MES">#REF!</definedName>
    <definedName name="MESBASCPLUS">#REF!</definedName>
    <definedName name="MESBASFOR">#REF!</definedName>
    <definedName name="MESBASPPLUS">#REF!</definedName>
    <definedName name="MESCPLUSBAS">#REF!</definedName>
    <definedName name="MESCPLUSFOR">#REF!</definedName>
    <definedName name="MESCPLUSPPLUS">#REF!</definedName>
    <definedName name="meses">#REF!</definedName>
    <definedName name="MESFORBAS">#REF!</definedName>
    <definedName name="MESFORCPLUS">#REF!</definedName>
    <definedName name="MESFORPPLUS">#REF!</definedName>
    <definedName name="MESPPLUSBAS">#REF!</definedName>
    <definedName name="MESPPLUSCPLUS">#REF!</definedName>
    <definedName name="MESPPLUSFOR">#REF!</definedName>
    <definedName name="method">#REF!</definedName>
    <definedName name="mezzcash">#REF!</definedName>
    <definedName name="mezzpik">#REF!</definedName>
    <definedName name="mgwb">#REF!</definedName>
    <definedName name="MIA">#REF!</definedName>
    <definedName name="MIN_1998">#REF!</definedName>
    <definedName name="MIN_1999">#REF!</definedName>
    <definedName name="MIN_2000">#REF!</definedName>
    <definedName name="MIN_2001">#REF!</definedName>
    <definedName name="MIN_2002">#REF!</definedName>
    <definedName name="MIN_2003">#REF!</definedName>
    <definedName name="MIN_2004">#REF!</definedName>
    <definedName name="MIN_2005">#REF!</definedName>
    <definedName name="MIN_2006">#REF!</definedName>
    <definedName name="MIN_2007">#REF!</definedName>
    <definedName name="MIN_2008">#REF!</definedName>
    <definedName name="MIN_2010">#REF!</definedName>
    <definedName name="MINIMAJORS">#REF!</definedName>
    <definedName name="MinInt">#REF!</definedName>
    <definedName name="MinIntInc">#REF!</definedName>
    <definedName name="MinIntMarket">#REF!</definedName>
    <definedName name="Minority_Interests">#REF!</definedName>
    <definedName name="MIT">#REF!</definedName>
    <definedName name="mkdate">#REF!</definedName>
    <definedName name="Mkt_data">#REF!</definedName>
    <definedName name="MktCapCoA">#REF!</definedName>
    <definedName name="MktCapCoB">#REF!</definedName>
    <definedName name="MktCapCoC">#REF!</definedName>
    <definedName name="MktCapCoD">#REF!</definedName>
    <definedName name="MktCapCoE">#REF!</definedName>
    <definedName name="MktCapCoF">#REF!</definedName>
    <definedName name="MktCapCoG">#REF!</definedName>
    <definedName name="MktCapCoH">#REF!</definedName>
    <definedName name="MktCapCoI">#REF!</definedName>
    <definedName name="MktCapCoJ">#REF!</definedName>
    <definedName name="MktCapCoK">#REF!</definedName>
    <definedName name="mmm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mmmm" hidden="1">{#N/A,#N/A,FALSE,"Calc";#N/A,#N/A,FALSE,"Sensitivity";#N/A,#N/A,FALSE,"LT Earn.Dil.";#N/A,#N/A,FALSE,"Dil. AVP"}</definedName>
    <definedName name="mmmmmm">#REF!</definedName>
    <definedName name="MMMMMMMMMMMMMMMM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MPRIS">#REF!</definedName>
    <definedName name="mn">#REF!</definedName>
    <definedName name="M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Model_Date">#REF!</definedName>
    <definedName name="MODIF">#REF!</definedName>
    <definedName name="Moneda">#REF!</definedName>
    <definedName name="Monedas">#REF!</definedName>
    <definedName name="MONITORES">#REF!</definedName>
    <definedName name="month">#REF!</definedName>
    <definedName name="Month_name">#REF!</definedName>
    <definedName name="MoodysRating">#REF!</definedName>
    <definedName name="MORNING">#REF!</definedName>
    <definedName name="Mthod">#REF!</definedName>
    <definedName name="mult">#REF!</definedName>
    <definedName name="Multiple">#REF!</definedName>
    <definedName name="multiples">#REF!</definedName>
    <definedName name="Músicos">#REF!</definedName>
    <definedName name="Myan_WACC">#REF!</definedName>
    <definedName name="MZ">#REF!</definedName>
    <definedName name="N">OFFSET(#REF!,1,0,[0]!P.RowCount,1)</definedName>
    <definedName name="NA">"NA"</definedName>
    <definedName name="NA_boe">#REF!</definedName>
    <definedName name="NA_Expl">#REF!</definedName>
    <definedName name="NAME">#REF!</definedName>
    <definedName name="NameOfferee">#REF!</definedName>
    <definedName name="NameOfferor">#REF!</definedName>
    <definedName name="NAV_Share">#REF!</definedName>
    <definedName name="NBR_A">#REF!</definedName>
    <definedName name="NBR_B">#REF!</definedName>
    <definedName name="NBR_C">#REF!</definedName>
    <definedName name="NBR_D">#REF!</definedName>
    <definedName name="NBR_E">#REF!</definedName>
    <definedName name="NBR_F">#REF!</definedName>
    <definedName name="NBR_G">#REF!</definedName>
    <definedName name="NBR_H">#REF!</definedName>
    <definedName name="NBR_I">#REF!</definedName>
    <definedName name="NBR_J">#REF!</definedName>
    <definedName name="NBR_K">#REF!</definedName>
    <definedName name="ndFile1Cost">#REF!</definedName>
    <definedName name="ndFile1Inst">#REF!</definedName>
    <definedName name="ndFile1Maint">#REF!</definedName>
    <definedName name="ndFile1Net">#REF!</definedName>
    <definedName name="ndFile2Cost">#REF!</definedName>
    <definedName name="ndFile2Inst">#REF!</definedName>
    <definedName name="ndFile2Maint">#REF!</definedName>
    <definedName name="ndFile2Net">#REF!</definedName>
    <definedName name="ndFile3Cost">#REF!</definedName>
    <definedName name="ndFile3Inst">#REF!</definedName>
    <definedName name="ndFile3Maint">#REF!</definedName>
    <definedName name="ndFile3Net">#REF!</definedName>
    <definedName name="Net__debt__cash">#REF!</definedName>
    <definedName name="Net_c_f_for_acqns___disposals">#REF!</definedName>
    <definedName name="Net_c_f_from_capex___fin_invst">#REF!</definedName>
    <definedName name="Net_c_f_from_invst_rtrns__etc">#REF!</definedName>
    <definedName name="Net_c_f_from_op_activities">#REF!</definedName>
    <definedName name="Net_c_f_pre_lqd_resource___fin">#REF!</definedName>
    <definedName name="Net_cash_flow_from_financing">#REF!</definedName>
    <definedName name="Net_current_assets">#REF!</definedName>
    <definedName name="net_ebitda97">#REF!</definedName>
    <definedName name="net_ebitda98">#REF!</definedName>
    <definedName name="Net_financial">#REF!</definedName>
    <definedName name="NetAssets">#REF!</definedName>
    <definedName name="netcom_perpop">#REF!</definedName>
    <definedName name="netcomprice">#REF!</definedName>
    <definedName name="Netcomrec">#REF!</definedName>
    <definedName name="netdebt_base">#REF!</definedName>
    <definedName name="NetDebtBook">#REF!</definedName>
    <definedName name="NetDebtEBITDA">#REF!</definedName>
    <definedName name="NetDebtEnt">#REF!</definedName>
    <definedName name="NetDebtincPref">#REF!</definedName>
    <definedName name="NetInc">#REF!</definedName>
    <definedName name="NetIncGrowth">#REF!</definedName>
    <definedName name="NetIncMargin">#REF!</definedName>
    <definedName name="NetIncome">#REF!</definedName>
    <definedName name="NetIncomeAnnual">#REF!</definedName>
    <definedName name="NetIncomeL12M">#REF!</definedName>
    <definedName name="NetInterest">#REF!</definedName>
    <definedName name="NetInterestCash">#REF!</definedName>
    <definedName name="NetIntincPref">#REF!</definedName>
    <definedName name="NetIntL12M">#REF!</definedName>
    <definedName name="NetOutstandingDebt">#REF!</definedName>
    <definedName name="NetWorth">#REF!</definedName>
    <definedName name="new_w" hidden="1">{"comps1_1",#N/A,FALSE,"Comps1";"comps1_2",#N/A,FALSE,"Comps1";"comps1_3",#N/A,FALSE,"Comps1";"comps1_4",#N/A,FALSE,"Comps1";"comps1_5",#N/A,FALSE,"Comps1"}</definedName>
    <definedName name="newbus">#REF!</definedName>
    <definedName name="NEWTIprice">#REF!</definedName>
    <definedName name="NEWTIrec">#REF!</definedName>
    <definedName name="NIC">#REF!</definedName>
    <definedName name="NILTMA">#REF!</definedName>
    <definedName name="NILTMT">#REF!</definedName>
    <definedName name="NIYear1A">#REF!</definedName>
    <definedName name="NIYear1T">#REF!</definedName>
    <definedName name="NIYear2A">#REF!</definedName>
    <definedName name="NIYear2T">#REF!</definedName>
    <definedName name="nlcomplet">#REF!</definedName>
    <definedName name="nlcomplet50">#REF!</definedName>
    <definedName name="NLG">2.20371</definedName>
    <definedName name="NLGBEF">#REF!</definedName>
    <definedName name="NM">"NM  "</definedName>
    <definedName name="NM_CLIENTES">#REF!</definedName>
    <definedName name="NM_SUSPENDIDOS">#REF!</definedName>
    <definedName name="NM_SUSPENDIODS2">#REF!</definedName>
    <definedName name="Nmax_downlink">#REF!,#REF!,#REF!,#REF!</definedName>
    <definedName name="Nmax_uplink">#REF!,#REF!,#REF!,#REF!</definedName>
    <definedName name="NNN">#REF!</definedName>
    <definedName name="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o">#REF!</definedName>
    <definedName name="Nº_Canciones">#REF!</definedName>
    <definedName name="no_idea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idea2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of_Shares">#REF!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m">#REF!</definedName>
    <definedName name="nomb">#REF!</definedName>
    <definedName name="Nombre_de_broker_reports__entre_1_et_3">#REF!</definedName>
    <definedName name="none">{"Client Name or Project Name"}</definedName>
    <definedName name="NonOpExp">#REF!</definedName>
    <definedName name="NOP__ICPEX_1998">#REF!</definedName>
    <definedName name="NOP__ICPEX_1999">#REF!</definedName>
    <definedName name="NOP__ICPEX_2000">#REF!</definedName>
    <definedName name="NOP__ICPEX_2001">#REF!</definedName>
    <definedName name="NOP__ICPEX_2002">#REF!</definedName>
    <definedName name="NOP__ICPEX_2003">#REF!</definedName>
    <definedName name="NOP__ICPEX_2004">#REF!</definedName>
    <definedName name="NOP__ICPEX_2005">#REF!</definedName>
    <definedName name="NOP__ICPEX_2006">#REF!</definedName>
    <definedName name="NOP__ICPEX_2007">#REF!</definedName>
    <definedName name="NOP__ICPEX_2008">#REF!</definedName>
    <definedName name="NOP__ICPEX_2009">#REF!</definedName>
    <definedName name="NOP__ICPEX_2010">#REF!</definedName>
    <definedName name="NOP__ICPEX_2011">#REF!</definedName>
    <definedName name="NOP__ICPEX_2012">#REF!</definedName>
    <definedName name="Normal0FX1">#REF!</definedName>
    <definedName name="Not?">"not "</definedName>
    <definedName name="NOTAS">#REF!</definedName>
    <definedName name="notes">#REF!</definedName>
    <definedName name="notes_iop">#REF!</definedName>
    <definedName name="Novartis_stake">#REF!</definedName>
    <definedName name="now">#REF!</definedName>
    <definedName name="NPV">#REF!</definedName>
    <definedName name="NRNCMax">#REF!</definedName>
    <definedName name="NRNCMin">#REF!</definedName>
    <definedName name="NRNCStep">#REF!</definedName>
    <definedName name="NS" hidden="1">{#N/A,#N/A,TRUE,"Single Assumptions";#N/A,#N/A,TRUE,"Annual Assumptions";#N/A,#N/A,TRUE,"Newco";#N/A,#N/A,TRUE,"ENI Pro-forma";#N/A,#N/A,TRUE,"Fina Pro-forma (Lit)";#N/A,#N/A,TRUE,"Fina Pro-forma (BFr)"}</definedName>
    <definedName name="NTELevebitda97">#REF!</definedName>
    <definedName name="NTELevebitda98">#REF!</definedName>
    <definedName name="NTELpe97">#REF!</definedName>
    <definedName name="NTELpe98">#REF!</definedName>
    <definedName name="NTELperpop">#REF!</definedName>
    <definedName name="NTELprice">#REF!</definedName>
    <definedName name="nuev">#REF!</definedName>
    <definedName name="NUEVAPEGADA">#REF!</definedName>
    <definedName name="Number">#REF!</definedName>
    <definedName name="NumCUSIP">{2}</definedName>
    <definedName name="NumInst">{392}</definedName>
    <definedName name="nuria">OFFSET(#REF!,1,0,[0]!P.RowCount,1)</definedName>
    <definedName name="NWC">#REF!</definedName>
    <definedName name="NWCMargin">#REF!</definedName>
    <definedName name="NY">#REF!</definedName>
    <definedName name="nzd">#REF!</definedName>
    <definedName name="ñ" hidden="1">{"DCF1",#N/A,TRUE,"DCF";"Analisis Wacc",#N/A,TRUE,"WACC"}</definedName>
    <definedName name="ÑLUFLIYF">#REF!</definedName>
    <definedName name="ñññ">#REF!</definedName>
    <definedName name="ÑOÑ">#REF!</definedName>
    <definedName name="o" hidden="1">{"PYGP",#N/A,TRUE,"PandL";"BALANCEP",#N/A,TRUE,"BS";"Estado Cash Flow",#N/A,TRUE,"CFlow";"debt",#N/A,TRUE,"Debt";"worcap",#N/A,TRUE,"WorCap";"Analisis Impuestos",#N/A,TRUE,"Tax"}</definedName>
    <definedName name="ocase">#REF!</definedName>
    <definedName name="Octavillas">#REF!</definedName>
    <definedName name="OCTRENTAB">#REF!</definedName>
    <definedName name="ocultar">#REF!</definedName>
    <definedName name="oculto">#REF!,#REF!,#REF!,#REF!,#REF!,#REF!,#REF!,#REF!</definedName>
    <definedName name="oe1p">#REF!</definedName>
    <definedName name="oe2p">#REF!</definedName>
    <definedName name="oeprod">#REF!</definedName>
    <definedName name="offerper">#REF!</definedName>
    <definedName name="Offnet_TV">#REF!</definedName>
    <definedName name="Ofimática">#REF!</definedName>
    <definedName name="OI_FY_01">#REF!</definedName>
    <definedName name="OI_FY_02">#REF!</definedName>
    <definedName name="OI_FY_03">#REF!</definedName>
    <definedName name="oijmio">#REF!</definedName>
    <definedName name="oil1p">#REF!</definedName>
    <definedName name="oil2p">#REF!</definedName>
    <definedName name="oilprod">#REF!</definedName>
    <definedName name="oim">#REF!</definedName>
    <definedName name="oioi" hidden="1">{"DCF1",#N/A,TRUE,"DCF";"Analisis Wacc",#N/A,TRUE,"WACC"}</definedName>
    <definedName name="OK">#REF!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">#REF!</definedName>
    <definedName name="ONE">#REF!</definedName>
    <definedName name="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" hidden="1">{#N/A,#N/A,FALSE,"Calc";#N/A,#N/A,FALSE,"Sensitivity";#N/A,#N/A,FALSE,"LT Earn.Dil.";#N/A,#N/A,FALSE,"Dil. AVP"}</definedName>
    <definedName name="oooooooo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P" hidden="1">{#N/A,#N/A,FALSE,"Operations";#N/A,#N/A,FALSE,"Financials"}</definedName>
    <definedName name="OPCIONES">#REF!</definedName>
    <definedName name="OperatingModel">#REF!</definedName>
    <definedName name="Opex_EXC">#REF!</definedName>
    <definedName name="opex_OT">#REF!</definedName>
    <definedName name="Opex1">#REF!</definedName>
    <definedName name="Opex2">#REF!</definedName>
    <definedName name="OplAdjustment">#REF!</definedName>
    <definedName name="OplInput">#REF!</definedName>
    <definedName name="OplRenewal">#REF!</definedName>
    <definedName name="OpnCash">#REF!</definedName>
    <definedName name="OpnDebt01">#REF!</definedName>
    <definedName name="OpnDebt02">#REF!</definedName>
    <definedName name="OpnDebt03">#REF!</definedName>
    <definedName name="OpnDebt04">#REF!</definedName>
    <definedName name="OpnDebt05">#REF!</definedName>
    <definedName name="OpnDebt06">#REF!</definedName>
    <definedName name="OpnDebt07">#REF!</definedName>
    <definedName name="OpnDebt08">#REF!</definedName>
    <definedName name="OpnDebt09">#REF!</definedName>
    <definedName name="OpnDebt10">#REF!</definedName>
    <definedName name="OpnDebt11">#REF!</definedName>
    <definedName name="OpnDebt12">#REF!</definedName>
    <definedName name="OpnDebt13">#REF!</definedName>
    <definedName name="OpnPref">#REF!</definedName>
    <definedName name="opop" hidden="1">{"Efecto Variaciones Modelo",#N/A,TRUE,"Variations";"Hipotesis Variaciones Modelo",#N/A,TRUE,"Hipot Varia"}</definedName>
    <definedName name="Ops">{"equal to";"greater than";"less than";"between";"in list";"begins with";"ends with";"contains"}</definedName>
    <definedName name="opt_proc">#REF!</definedName>
    <definedName name="Option_2_infill">#REF!</definedName>
    <definedName name="Option2_Transit">#REF!</definedName>
    <definedName name="Option3_Calls">#REF!</definedName>
    <definedName name="Option3_churn">#REF!</definedName>
    <definedName name="OptionPrice">#REF!</definedName>
    <definedName name="Options">#REF!</definedName>
    <definedName name="OptionsSharesIssued">#REF!</definedName>
    <definedName name="OptionsSharesIssuedTreasury">#REF!</definedName>
    <definedName name="OptionsTrig">#REF!</definedName>
    <definedName name="OptNumber">#REF!</definedName>
    <definedName name="OpxTotal">#REF!</definedName>
    <definedName name="ORAevebitda98">#REF!</definedName>
    <definedName name="ORAevebitda99">#REF!</definedName>
    <definedName name="Orangerec">#REF!</definedName>
    <definedName name="ORAperpop">#REF!</definedName>
    <definedName name="ORAprice">#REF!</definedName>
    <definedName name="ORB_V1_sh2_170512115103757">#REF!</definedName>
    <definedName name="Order">#REF!</definedName>
    <definedName name="ORG.SISTEMAS">#REF!</definedName>
    <definedName name="Other">#REF!</definedName>
    <definedName name="Other_boe">#REF!</definedName>
    <definedName name="Other_Creditors">#REF!</definedName>
    <definedName name="Other_perexchange_capex">#REF!</definedName>
    <definedName name="OtherA">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therSTAssets">#REF!</definedName>
    <definedName name="OtherT">#REF!</definedName>
    <definedName name="OTRANT">#REF!</definedName>
    <definedName name="otro">#REF!</definedName>
    <definedName name="OTROS_CREDITOS">#REF!</definedName>
    <definedName name="Otros_Equipos">#REF!</definedName>
    <definedName name="Otros_Ingresos">#REF!</definedName>
    <definedName name="OTROS_PASIVOS">#REF!</definedName>
    <definedName name="Otros_Prom">#REF!</definedName>
    <definedName name="otrosgastosgenerales">#REF!</definedName>
    <definedName name="OutputCurr">#REF!</definedName>
    <definedName name="OutstandingDebt01">#REF!</definedName>
    <definedName name="OutstandingDebt02">#REF!</definedName>
    <definedName name="OutstandingDebt03">#REF!</definedName>
    <definedName name="OutstandingDebt04">#REF!</definedName>
    <definedName name="OutstandingDebt05">#REF!</definedName>
    <definedName name="OutstandingDebt06">#REF!</definedName>
    <definedName name="OutstandingDebt07">#REF!</definedName>
    <definedName name="OutstandingDebt08">#REF!</definedName>
    <definedName name="OutstandingDebt09">#REF!</definedName>
    <definedName name="OutstandingDebt10">#REF!</definedName>
    <definedName name="OutstandingDebt11">#REF!</definedName>
    <definedName name="OutstandingDebt12">#REF!</definedName>
    <definedName name="OutstandingDebt13">#REF!</definedName>
    <definedName name="OutstandingPref">#REF!</definedName>
    <definedName name="OutstandingPrem">#REF!</definedName>
    <definedName name="OutstandingShr">#REF!</definedName>
    <definedName name="Over">#REF!</definedName>
    <definedName name="Overdraft">#REF!</definedName>
    <definedName name="OverdraftBalance">#REF!</definedName>
    <definedName name="OverdraftChange">#REF!</definedName>
    <definedName name="OverdraftInterest">#REF!</definedName>
    <definedName name="overview">#REF!</definedName>
    <definedName name="owner">#REF!</definedName>
    <definedName name="OXFORD">#REF!</definedName>
    <definedName name="P">#REF!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">OFFSET(#REF!,1,0,[0]!P.RowCount,1)</definedName>
    <definedName name="P.CloseBalSheet">#REF!</definedName>
    <definedName name="P.Comp">OFFSET(#REF!,1,0,[0]!P.RowCount,1)</definedName>
    <definedName name="P.ControlPanel">#REF!</definedName>
    <definedName name="P.Cover">#REF!</definedName>
    <definedName name="P.CumVol">OFFSET(#REF!,1,0,[0]!P.RowCount,1)</definedName>
    <definedName name="p.DCF">#REF!</definedName>
    <definedName name="p.DCF_Titles">#REF!</definedName>
    <definedName name="P.Debt">#REF!</definedName>
    <definedName name="P.High">OFFSET(#REF!,1,0,[0]!P.RowCount,1)</definedName>
    <definedName name="P.IncomeStmt">#REF!</definedName>
    <definedName name="P.Inputs">#REF!</definedName>
    <definedName name="P.IntRates">#REF!</definedName>
    <definedName name="P.Low">OFFSET(#REF!,1,0,[0]!P.RowCount,1)</definedName>
    <definedName name="p.ratio">#REF!</definedName>
    <definedName name="P.Returns">#REF!</definedName>
    <definedName name="P.RowCount">COUNTA(OFFSET(#REF!,1,0,5000,1))</definedName>
    <definedName name="P.Vol">OFFSET(#REF!,1,0,[0]!P.RowCount,1)</definedName>
    <definedName name="P90061755">#REF!</definedName>
    <definedName name="P90152455">#REF!</definedName>
    <definedName name="P90270755">#REF!</definedName>
    <definedName name="P90354001">#REF!</definedName>
    <definedName name="P90458255">#REF!</definedName>
    <definedName name="P90466911">#REF!</definedName>
    <definedName name="P90466911DISCOUNT">#REF!</definedName>
    <definedName name="P90506101">#REF!</definedName>
    <definedName name="P90670102">#REF!</definedName>
    <definedName name="P90670103">#REF!</definedName>
    <definedName name="P90670202">#REF!</definedName>
    <definedName name="P90670203">#REF!</definedName>
    <definedName name="P90670204">#REF!</definedName>
    <definedName name="P90670401">#REF!</definedName>
    <definedName name="P90683201">#REF!</definedName>
    <definedName name="P90704601">#REF!</definedName>
    <definedName name="P90704601DISCOUNT">#REF!</definedName>
    <definedName name="P90704701">#REF!</definedName>
    <definedName name="P90704701DISCOUNT">#REF!</definedName>
    <definedName name="P90726101">#REF!</definedName>
    <definedName name="P90726101DISCOUNT">#REF!</definedName>
    <definedName name="P90726201">#REF!</definedName>
    <definedName name="P90726201DISCOUNT">#REF!</definedName>
    <definedName name="P90730701">#REF!</definedName>
    <definedName name="P90730801">#REF!</definedName>
    <definedName name="P90738701">#REF!</definedName>
    <definedName name="P90741802">#REF!</definedName>
    <definedName name="P90756901">#REF!</definedName>
    <definedName name="P90756901DISCOUNT">#REF!</definedName>
    <definedName name="P90756902">#REF!</definedName>
    <definedName name="P90757003">#REF!</definedName>
    <definedName name="P90757003DISCOUNT">#REF!</definedName>
    <definedName name="P90757201">#REF!</definedName>
    <definedName name="P90757201DISCOUNT">#REF!</definedName>
    <definedName name="P90757301">#REF!</definedName>
    <definedName name="P90819302">#REF!</definedName>
    <definedName name="P90829101">#REF!</definedName>
    <definedName name="P90839601">#REF!</definedName>
    <definedName name="P90906001">#REF!</definedName>
    <definedName name="P94076502">#REF!</definedName>
    <definedName name="P94099502">#REF!</definedName>
    <definedName name="P94099502DISCOUNT">#REF!</definedName>
    <definedName name="PacManPremium">#REF!</definedName>
    <definedName name="pac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ACTMED">#REF!</definedName>
    <definedName name="PACTMEDR">#REF!</definedName>
    <definedName name="PACTMES">#REF!</definedName>
    <definedName name="PACTMESR">#REF!</definedName>
    <definedName name="padre">#REF!</definedName>
    <definedName name="padre1">#REF!</definedName>
    <definedName name="PADRE2">#REF!</definedName>
    <definedName name="PADRE3">#REF!</definedName>
    <definedName name="PADRE4">#REF!</definedName>
    <definedName name="PADRE5">#REF!</definedName>
    <definedName name="padresuma">#REF!</definedName>
    <definedName name="Page1">#REF!</definedName>
    <definedName name="Page2">#REF!</definedName>
    <definedName name="PAGEA">#REF!</definedName>
    <definedName name="PageNum">#REF!</definedName>
    <definedName name="paige">#REF!</definedName>
    <definedName name="PANTMED">#REF!</definedName>
    <definedName name="PANTMEDR">#REF!</definedName>
    <definedName name="PANTMES">#REF!</definedName>
    <definedName name="PANTMESR">#REF!</definedName>
    <definedName name="PAQ_OPC_TAQ">#REF!</definedName>
    <definedName name="ParSoP">#REF!</definedName>
    <definedName name="part">#REF!</definedName>
    <definedName name="PASIVO">#REF!</definedName>
    <definedName name="paste">#REF!</definedName>
    <definedName name="Paste_Area">#REF!</definedName>
    <definedName name="Paste1">#REF!</definedName>
    <definedName name="PastedBid">#REF!</definedName>
    <definedName name="pat">#REF!</definedName>
    <definedName name="PATO1">#REF!</definedName>
    <definedName name="PATRICIA">#REF!</definedName>
    <definedName name="PATRIMONIO_NETO">#REF!</definedName>
    <definedName name="Patrocinio">#REF!</definedName>
    <definedName name="PB">#REF!</definedName>
    <definedName name="pbrwb">#REF!</definedName>
    <definedName name="PBT">#REF!</definedName>
    <definedName name="PBV">#REF!</definedName>
    <definedName name="PCD_Xchg_Feb04_opex">#REF!</definedName>
    <definedName name="PCD_Xchg_Jan04_Opex">#REF!</definedName>
    <definedName name="pcgppvbv">#REF!</definedName>
    <definedName name="PE_Limit">#REF!</definedName>
    <definedName name="PED" hidden="1">{"DCF1",#N/A,TRUE,"DCF";"Analisis Wacc",#N/A,TRUE,"WACC"}</definedName>
    <definedName name="PEDRO" hidden="1">{"PYGP",#N/A,TRUE,"PandL";"BALANCEP",#N/A,TRUE,"BS";"Estado Cash Flow",#N/A,TRUE,"CFlow";"debt",#N/A,TRUE,"Debt";"worcap",#N/A,TRUE,"WorCap";"Analisis Impuestos",#N/A,TRUE,"Tax"}</definedName>
    <definedName name="Peering">#REF!</definedName>
    <definedName name="PEGADA1">#REF!</definedName>
    <definedName name="PEGADA2">#REF!</definedName>
    <definedName name="PELTM">#REF!</definedName>
    <definedName name="PensionAdjustment">#REF!</definedName>
    <definedName name="PEPA">#REF!</definedName>
    <definedName name="pepe">#REF!</definedName>
    <definedName name="per">#REF!</definedName>
    <definedName name="perant">#REF!</definedName>
    <definedName name="PercentAcq">#REF!</definedName>
    <definedName name="percentstock">#REF!</definedName>
    <definedName name="PERESTIM">#REF!</definedName>
    <definedName name="periodo">#REF!</definedName>
    <definedName name="PERÍODO">#REF!</definedName>
    <definedName name="perp_growth">#REF!</definedName>
    <definedName name="PerShareData">#REF!</definedName>
    <definedName name="PerShareData2">#REF!</definedName>
    <definedName name="Personal">#REF!</definedName>
    <definedName name="Personal_Limpieza">#REF!</definedName>
    <definedName name="Personal_Montaje">#REF!</definedName>
    <definedName name="Personal_Porteros">#REF!</definedName>
    <definedName name="Personal_Producción">#REF!</definedName>
    <definedName name="Personal_Promoción">#REF!</definedName>
    <definedName name="Personal_Runners_Catering">#REF!</definedName>
    <definedName name="Personal_Técnico">#REF!</definedName>
    <definedName name="PES_US">#REF!</definedName>
    <definedName name="pexterno">#REF!</definedName>
    <definedName name="PFQ">#REF!</definedName>
    <definedName name="pg">#REF!</definedName>
    <definedName name="PIK_Undrawn_Margin">#REF!</definedName>
    <definedName name="pinterno">#REF!</definedName>
    <definedName name="p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iticalRiskPremium">#REF!</definedName>
    <definedName name="POLIZA">#N/A</definedName>
    <definedName name="pólizas">#REF!</definedName>
    <definedName name="pom">#REF!</definedName>
    <definedName name="Pooling">#REF!</definedName>
    <definedName name="POP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orcenSS">#REF!</definedName>
    <definedName name="porque" hidden="1">{"DCF1",#N/A,TRUE,"DCF";"Analisis Wacc",#N/A,TRUE,"WACC"}</definedName>
    <definedName name="PORTADA_1">#REF!</definedName>
    <definedName name="PORTADA_2">#REF!</definedName>
    <definedName name="PORTDATE">#REF!</definedName>
    <definedName name="postalfree">#REF!</definedName>
    <definedName name="p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O">#REF!</definedName>
    <definedName name="PPP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PPPP" hidden="1">{"Resumen Hipotesis 1",#N/A,TRUE,"Resumen1";"Resumen de Hipotesis 2",#N/A,TRUE,"Resumen2";"Resumen Hipotesis 3",#N/A,TRUE,"Resumen3"}</definedName>
    <definedName name="PPPPP" hidden="1">{"DCF1",#N/A,TRUE,"DCF";"Analisis Wacc",#N/A,TRUE,"WACC"}</definedName>
    <definedName name="PPTOMED">#REF!</definedName>
    <definedName name="PPTOMEDR">#REF!</definedName>
    <definedName name="PPTOMES">#REF!</definedName>
    <definedName name="PPTOMESR">#REF!</definedName>
    <definedName name="PR__PEN_1998">#REF!</definedName>
    <definedName name="PR__PEN_1999">#REF!</definedName>
    <definedName name="PR__PEN_2000">#REF!</definedName>
    <definedName name="PR__PEN_2001">#REF!</definedName>
    <definedName name="PR__PEN_2002">#REF!</definedName>
    <definedName name="PR__PEN_2003">#REF!</definedName>
    <definedName name="PR__PEN_2004">#REF!</definedName>
    <definedName name="PR__PEN_2005">#REF!</definedName>
    <definedName name="PR__PEN_2006">#REF!</definedName>
    <definedName name="PR__PEN_2007">#REF!</definedName>
    <definedName name="PR__PEN_2008">#REF!</definedName>
    <definedName name="PR__PEN_2009">#REF!</definedName>
    <definedName name="PR__PEN_2010">#REF!</definedName>
    <definedName name="PR__PEN_2011">#REF!</definedName>
    <definedName name="PR__PEN_2012">#REF!</definedName>
    <definedName name="PR_1998">#REF!</definedName>
    <definedName name="PR_1999">#REF!</definedName>
    <definedName name="PR_2000">#REF!</definedName>
    <definedName name="PR_2001">#REF!</definedName>
    <definedName name="PR_2002">#REF!</definedName>
    <definedName name="PR_2003">#REF!</definedName>
    <definedName name="PR_2004">#REF!</definedName>
    <definedName name="PR_2005">#REF!</definedName>
    <definedName name="PR_2006">#REF!</definedName>
    <definedName name="PR_2007">#REF!</definedName>
    <definedName name="PR_2008">#REF!</definedName>
    <definedName name="PR_2009">#REF!</definedName>
    <definedName name="PR_2010">#REF!</definedName>
    <definedName name="PR_2011">#REF!</definedName>
    <definedName name="PR_2012">#REF!</definedName>
    <definedName name="PreAcqShareCapital">#REF!</definedName>
    <definedName name="precio">#REF!</definedName>
    <definedName name="preciosb">#REF!</definedName>
    <definedName name="preciosbv">#REF!</definedName>
    <definedName name="preciosbvtvm">#REF!</definedName>
    <definedName name="precioscintwb">#REF!</definedName>
    <definedName name="precioscol">#REF!</definedName>
    <definedName name="preciosdr">#REF!</definedName>
    <definedName name="preciosdw">#REF!</definedName>
    <definedName name="preciosdwc">#REF!</definedName>
    <definedName name="preciosfox">#REF!</definedName>
    <definedName name="preciospar">#REF!</definedName>
    <definedName name="preciospol">#REF!</definedName>
    <definedName name="preciospolyexc">#REF!</definedName>
    <definedName name="preciospolynoexc">#REF!</definedName>
    <definedName name="preciosppvcol">#REF!</definedName>
    <definedName name="preciosppvpar">#REF!</definedName>
    <definedName name="preciosppvwb">#REF!</definedName>
    <definedName name="preciosuni">#REF!</definedName>
    <definedName name="preciosuv">#REF!</definedName>
    <definedName name="preciosuv02">#REF!</definedName>
    <definedName name="preciosuvtvm">#REF!</definedName>
    <definedName name="precioswb">#REF!</definedName>
    <definedName name="precioswb2">#REF!</definedName>
    <definedName name="precioswd">#REF!</definedName>
    <definedName name="Pref_Space">#REF!</definedName>
    <definedName name="PrefA">#REF!</definedName>
    <definedName name="PrefDivPaid">#REF!</definedName>
    <definedName name="Preferred">#REF!</definedName>
    <definedName name="PreferredCoupon">#REF!</definedName>
    <definedName name="PreferredOwnership">#REF!</definedName>
    <definedName name="PrefIntPayable">#REF!</definedName>
    <definedName name="PrefPrice1">#REF!</definedName>
    <definedName name="PrefPrice2">#REF!</definedName>
    <definedName name="PrefSchedule">#REF!</definedName>
    <definedName name="PrefShareInterest">#REF!</definedName>
    <definedName name="PrefShares1">#REF!</definedName>
    <definedName name="PrefShares2">#REF!</definedName>
    <definedName name="PrefT">#REF!</definedName>
    <definedName name="PrefTreatment">#REF!</definedName>
    <definedName name="Prelim">#REF!</definedName>
    <definedName name="Prem1">#REF!</definedName>
    <definedName name="Prem2">#REF!</definedName>
    <definedName name="Prem3">#REF!</definedName>
    <definedName name="Prem4">#REF!</definedName>
    <definedName name="Prem5">#REF!</definedName>
    <definedName name="Premium">#REF!</definedName>
    <definedName name="PremSchedule">#REF!</definedName>
    <definedName name="PremTrig">#REF!</definedName>
    <definedName name="Prensa">#REF!</definedName>
    <definedName name="PREP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ARIO">#REF!</definedName>
    <definedName name="PRESARIO.PC">#REF!</definedName>
    <definedName name="PRESARIO.PORT">#REF!</definedName>
    <definedName name="PRESTAMOS">#REF!</definedName>
    <definedName name="presu">#REF!</definedName>
    <definedName name="Presup_Empre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evab">#REF!</definedName>
    <definedName name="prevabbv">#REF!</definedName>
    <definedName name="prevabcol">#REF!</definedName>
    <definedName name="prevabpar">#REF!</definedName>
    <definedName name="prevabppv">#REF!</definedName>
    <definedName name="prevabppvpar">#REF!</definedName>
    <definedName name="prevabppvwb">#REF!</definedName>
    <definedName name="prevabwb">#REF!</definedName>
    <definedName name="PrevCommit01">#REF!</definedName>
    <definedName name="PrevCommit02">#REF!</definedName>
    <definedName name="PrevCommit03">#REF!</definedName>
    <definedName name="PrevCommit04">#REF!</definedName>
    <definedName name="PrevCommit05">#REF!</definedName>
    <definedName name="PrevCommitaf05">#REF!</definedName>
    <definedName name="PREVISIÓN_ABONADOS">#REF!</definedName>
    <definedName name="PrevOplLife">#REF!</definedName>
    <definedName name="pricat">#REF!</definedName>
    <definedName name="Price">#REF!</definedName>
    <definedName name="Price_high">#REF!</definedName>
    <definedName name="PriceA">#REF!</definedName>
    <definedName name="PriceDate">#REF!</definedName>
    <definedName name="PriceM">#REF!</definedName>
    <definedName name="Prices">#REF!</definedName>
    <definedName name="PriceT">#REF!</definedName>
    <definedName name="PriceTable">#REF!</definedName>
    <definedName name="PriceUpdate">#REF!</definedName>
    <definedName name="Prime">#REF!</definedName>
    <definedName name="prime_risque_marché">#REF!</definedName>
    <definedName name="prime_taille">#REF!</definedName>
    <definedName name="Print_Area_MI">#REF!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4" hidden="1">{#N/A,#N/A,FALSE,"Operations";#N/A,#N/A,FALSE,"Financials"}</definedName>
    <definedName name="printend">#REF!</definedName>
    <definedName name="printend2">#REF!</definedName>
    <definedName name="PrintManagerQuery">#REF!</definedName>
    <definedName name="printquery">#REF!</definedName>
    <definedName name="PrintSelectedSheetsMacroButton">#REF!</definedName>
    <definedName name="prisa">#REF!</definedName>
    <definedName name="prisas">#REF!</definedName>
    <definedName name="Priv">#REF!</definedName>
    <definedName name="Prjtname">{"Client Name or Project Name"}</definedName>
    <definedName name="Prodt">#REF!</definedName>
    <definedName name="Producción">#REF!</definedName>
    <definedName name="Productivity">#REF!</definedName>
    <definedName name="profil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fil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g" hidden="1">{"PYGP",#N/A,TRUE,"PandL";"BALANCEP",#N/A,TRUE,"BS";"Estado Cash Flow",#N/A,TRUE,"CFlow";"debt",#N/A,TRUE,"Debt";"worcap",#N/A,TRUE,"WorCap";"Analisis Impuestos",#N/A,TRUE,"Tax"}</definedName>
    <definedName name="proj">#REF!</definedName>
    <definedName name="PROJECT">#REF!</definedName>
    <definedName name="project_name">#REF!</definedName>
    <definedName name="project_titles">#REF!</definedName>
    <definedName name="projected">{"Client Name or Project Name"}</definedName>
    <definedName name="projections">#REF!</definedName>
    <definedName name="ProjectName">{"Client Name or Project Name"}</definedName>
    <definedName name="ProjectName1">{"Client Name or Project Name"}</definedName>
    <definedName name="ProjectName2">{"Client Name or Project Name"}</definedName>
    <definedName name="PROMEDIOMENSUAL">#REF!</definedName>
    <definedName name="PROMEDIOMENSUAL1">#REF!</definedName>
    <definedName name="PROMEDIOMENSUAL2">#REF!</definedName>
    <definedName name="PROMEDIOMENSUAL3">#REF!</definedName>
    <definedName name="promociones">#REF!</definedName>
    <definedName name="PROMOINDUSTRIAS">#REF!</definedName>
    <definedName name="PROMOTE">#REF!</definedName>
    <definedName name="PROMOTORA">#REF!</definedName>
    <definedName name="PROPIOS">#REF!</definedName>
    <definedName name="PropPaint">#REF!</definedName>
    <definedName name="PropPerf">#REF!</definedName>
    <definedName name="PROPUESTA">#N/A</definedName>
    <definedName name="PROTELE">#REF!</definedName>
    <definedName name="prout" hidden="1">{"comp1",#N/A,FALSE,"COMPS";"footnotes",#N/A,FALSE,"COMPS"}</definedName>
    <definedName name="Provisions">#REF!</definedName>
    <definedName name="proyabc">#REF!</definedName>
    <definedName name="PROYECTORES">#REF!</definedName>
    <definedName name="PSF__DIVNOS_1998">#REF!</definedName>
    <definedName name="PSF__DIVNOS_1999">#REF!</definedName>
    <definedName name="PSF__DIVNOS_2000">#REF!</definedName>
    <definedName name="PSF__DIVNOS_2001">#REF!</definedName>
    <definedName name="PSF__DIVNOS_2002">#REF!</definedName>
    <definedName name="PSF__DIVNOS_2003">#REF!</definedName>
    <definedName name="PSF__DIVNOS_2004">#REF!</definedName>
    <definedName name="PSF__DIVNOS_2005">#REF!</definedName>
    <definedName name="PSF__DIVNOS_2006">#REF!</definedName>
    <definedName name="PSF__DIVNOS_2007">#REF!</definedName>
    <definedName name="PSF__DIVNOS_2008">#REF!</definedName>
    <definedName name="PSF__DIVNOS_2009">#REF!</definedName>
    <definedName name="PSF__DIVNOS_2010">#REF!</definedName>
    <definedName name="PSF__DIVNOS_2011">#REF!</definedName>
    <definedName name="PSF__DIVNOS_2012">#REF!</definedName>
    <definedName name="PSF__DOFS_1998">#REF!</definedName>
    <definedName name="PSF__DOFS_1999">#REF!</definedName>
    <definedName name="PSF__DOFS_2000">#REF!</definedName>
    <definedName name="PSF__DOFS_2001">#REF!</definedName>
    <definedName name="PSF__DOFS_2002">#REF!</definedName>
    <definedName name="PSF__DOFS_2003">#REF!</definedName>
    <definedName name="PSF__DOFS_2004">#REF!</definedName>
    <definedName name="PSF__DOFS_2005">#REF!</definedName>
    <definedName name="PSF__DOFS_2006">#REF!</definedName>
    <definedName name="PSF__DOFS_2007">#REF!</definedName>
    <definedName name="PSF__DOFS_2008">#REF!</definedName>
    <definedName name="PSF__DOFS_2009">#REF!</definedName>
    <definedName name="PSF__DOFS_2010">#REF!</definedName>
    <definedName name="PSF__DOFS_2011">#REF!</definedName>
    <definedName name="PSF__DOFS_2012">#REF!</definedName>
    <definedName name="PSF__OFS_1998">#REF!</definedName>
    <definedName name="PSF__OFS_1999">#REF!</definedName>
    <definedName name="PSF__OFS_2000">#REF!</definedName>
    <definedName name="PSF__OFS_2001">#REF!</definedName>
    <definedName name="PSF__OFS_2002">#REF!</definedName>
    <definedName name="PSF__OFS_2003">#REF!</definedName>
    <definedName name="PSF__OFS_2004">#REF!</definedName>
    <definedName name="PSF__OFS_2005">#REF!</definedName>
    <definedName name="PSF__OFS_2006">#REF!</definedName>
    <definedName name="PSF__OFS_2007">#REF!</definedName>
    <definedName name="PSF__OFS_2008">#REF!</definedName>
    <definedName name="PSF__OFS_2009">#REF!</definedName>
    <definedName name="PSF__OFS_2010">#REF!</definedName>
    <definedName name="PSF__OFS_2011">#REF!</definedName>
    <definedName name="PSF__OFS_2012">#REF!</definedName>
    <definedName name="PTBV">#REF!</definedName>
    <definedName name="pte">#REF!</definedName>
    <definedName name="PTEVEBITDA97">#REF!</definedName>
    <definedName name="PTEVEBITDA98">#REF!</definedName>
    <definedName name="PTPE98">#REF!</definedName>
    <definedName name="PTPERel97">#REF!</definedName>
    <definedName name="PTPERel98">#REF!</definedName>
    <definedName name="PTprice">#REF!</definedName>
    <definedName name="PTrec">#REF!</definedName>
    <definedName name="PUB_FileID" hidden="1">"L10003363.xls"</definedName>
    <definedName name="PUB_UserID" hidden="1">"MAYERX"</definedName>
    <definedName name="Publicidad">#REF!</definedName>
    <definedName name="Publicidad_Electrónica_base_datos_Lista">#REF!</definedName>
    <definedName name="Publicidad_Electrónica_base_datos_Lista1">#REF!</definedName>
    <definedName name="PUERTO">#REF!</definedName>
    <definedName name="Punto_de_Cobertura">#REF!</definedName>
    <definedName name="PurchTrig">#REF!</definedName>
    <definedName name="PVOther">#REF!</definedName>
    <definedName name="PVP">#REF!</definedName>
    <definedName name="PVP__1º">#REF!</definedName>
    <definedName name="PVP1ENT">#REF!</definedName>
    <definedName name="q">#N/A</definedName>
    <definedName name="qaecdaze" hidden="1">{"First Page",#N/A,FALSE,"Surfactants LBO";"Second Page",#N/A,FALSE,"Surfactants LBO"}</definedName>
    <definedName name="qeer">#REF!</definedName>
    <definedName name="qer">#REF!</definedName>
    <definedName name="qere">#REF!</definedName>
    <definedName name="qerw">#REF!</definedName>
    <definedName name="qq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q">#REF!</definedName>
    <definedName name="qqqq">#REF!</definedName>
    <definedName name="qqwe">#REF!</definedName>
    <definedName name="qre">#REF!</definedName>
    <definedName name="qscfaq" hidden="1">{"First Page",#N/A,FALSE,"Surfactants LBO";"Second Page",#N/A,FALSE,"Surfactants LBO"}</definedName>
    <definedName name="QSDQS" hidden="1">#REF!</definedName>
    <definedName name="qtr">#REF!</definedName>
    <definedName name="QUADRANT">#REF!</definedName>
    <definedName name="QUEREJETA" hidden="1">{"PYGP",#N/A,TRUE,"PandL";"BALANCEP",#N/A,TRUE,"BS";"Estado Cash Flow",#N/A,TRUE,"CFlow";"debt",#N/A,TRUE,"Debt";"worcap",#N/A,TRUE,"WorCap";"Analisis Impuestos",#N/A,TRUE,"Tax"}</definedName>
    <definedName name="Query_ID">#REF!</definedName>
    <definedName name="QueryList">#REF!</definedName>
    <definedName name="QuickRatio">#REF!</definedName>
    <definedName name="Quitter">#N/A</definedName>
    <definedName name="qwe">#REF!</definedName>
    <definedName name="R.Database">#REF!</definedName>
    <definedName name="R.NumRows">#REF!</definedName>
    <definedName name="R.Tick">#REF!</definedName>
    <definedName name="R.TicktoComp">#REF!</definedName>
    <definedName name="RABATT">#REF!</definedName>
    <definedName name="RADIO2">#REF!</definedName>
    <definedName name="RADIO3">#REF!</definedName>
    <definedName name="RADIOOTRAS">#REF!</definedName>
    <definedName name="Radios">#REF!</definedName>
    <definedName name="RAIDO">#REF!</definedName>
    <definedName name="Rampup">#REF!</definedName>
    <definedName name="range1">#REF!</definedName>
    <definedName name="RANGO">#REF!</definedName>
    <definedName name="Rangow99">#REF!,#REF!,#REF!,#REF!,#REF!,#REF!,#REF!,#REF!</definedName>
    <definedName name="rateinput">#REF!</definedName>
    <definedName name="Ratio">#REF!</definedName>
    <definedName name="Ratio_de_Depuracion">#REF!</definedName>
    <definedName name="ratios">#REF!</definedName>
    <definedName name="RatiosCoJ">#REF!</definedName>
    <definedName name="RatiosCoK">#REF!</definedName>
    <definedName name="RawData">#REF!</definedName>
    <definedName name="RawHeader">#REF!</definedName>
    <definedName name="RCFexOpl">#REF!</definedName>
    <definedName name="rcont">#REF!</definedName>
    <definedName name="RD">#REF!</definedName>
    <definedName name="RDMargin">#REF!</definedName>
    <definedName name="RDOS">#REF!</definedName>
    <definedName name="RDOS1">#REF!</definedName>
    <definedName name="re">#REF!</definedName>
    <definedName name="recap">#REF!</definedName>
    <definedName name="Recaudación_Bruta">#REF!</definedName>
    <definedName name="recharges">#REF!</definedName>
    <definedName name="Recortes_1995">#REF!</definedName>
    <definedName name="RECURSOS">#REF!</definedName>
    <definedName name="Redeem_MI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f_20_2">#REF!</definedName>
    <definedName name="Ref_21_2">#REF!</definedName>
    <definedName name="Ref_26_2">#REF!</definedName>
    <definedName name="Ref_27_2">#REF!</definedName>
    <definedName name="Ref_35_2">#REF!</definedName>
    <definedName name="Ref_36_2">#REF!</definedName>
    <definedName name="Ref_37_2">#REF!</definedName>
    <definedName name="Ref_37_3">#REF!</definedName>
    <definedName name="Ref_7_12">#REF!</definedName>
    <definedName name="Ref_7_14">#REF!</definedName>
    <definedName name="Ref_7_6">#REF!</definedName>
    <definedName name="Ref_8_12">#REF!</definedName>
    <definedName name="Ref_8_14">#REF!</definedName>
    <definedName name="Ref_8_6">#REF!</definedName>
    <definedName name="ReferenceRate">#REF!</definedName>
    <definedName name="RefinTrig">#REF!</definedName>
    <definedName name="Registro1">#REF!</definedName>
    <definedName name="Registro10">#REF!</definedName>
    <definedName name="Registro11">#REF!</definedName>
    <definedName name="Registro12">#REF!</definedName>
    <definedName name="Registro13">#REF!</definedName>
    <definedName name="Registro14">#REF!</definedName>
    <definedName name="Registro15">#REF!</definedName>
    <definedName name="Registro16">#REF!</definedName>
    <definedName name="Registro17">#REF!</definedName>
    <definedName name="Registro18">#REF!</definedName>
    <definedName name="Registro19">#REF!</definedName>
    <definedName name="Registro2">#REF!</definedName>
    <definedName name="Registro20">#REF!</definedName>
    <definedName name="Registro21">#REF!</definedName>
    <definedName name="Registro3">#REF!</definedName>
    <definedName name="Registro4">#REF!</definedName>
    <definedName name="Registro5">#REF!</definedName>
    <definedName name="Registro6">#REF!</definedName>
    <definedName name="Registro7">#REF!</definedName>
    <definedName name="Registro8">#REF!</definedName>
    <definedName name="Registro9">#REF!</definedName>
    <definedName name="REGULAR.">#REF!</definedName>
    <definedName name="release">#REF!</definedName>
    <definedName name="ReleaseRate">#REF!</definedName>
    <definedName name="REM._Y_CS._SOC.">#REF!</definedName>
    <definedName name="RemainingEquity">#REF!</definedName>
    <definedName name="RemainingOwnership">#REF!</definedName>
    <definedName name="Rent">#REF!</definedName>
    <definedName name="RENTABILIDAD">#REF!</definedName>
    <definedName name="Rental">#REF!</definedName>
    <definedName name="RentalExpense">#REF!</definedName>
    <definedName name="repartição">#REF!</definedName>
    <definedName name="REPAY">#REF!</definedName>
    <definedName name="Report">#REF!</definedName>
    <definedName name="Report_Name_StartV1">FIND("[",Full_Report_File)+1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ating">#REF!</definedName>
    <definedName name="RERE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es">#REF!</definedName>
    <definedName name="res_all">#REF!</definedName>
    <definedName name="ResearchSource">#REF!</definedName>
    <definedName name="Restr_Adj_Sum">#REF!</definedName>
    <definedName name="Resultado">#REF!</definedName>
    <definedName name="Resultados">#REF!</definedName>
    <definedName name="RESUM_HOJ_LLAVE">#REF!</definedName>
    <definedName name="RESUMEN">#REF!</definedName>
    <definedName name="RESUMIDA1">#REF!</definedName>
    <definedName name="Ret">#REF!</definedName>
    <definedName name="RetainedCF">#REF!</definedName>
    <definedName name="RetainedEarnings">#REF!</definedName>
    <definedName name="RETDT">#REF!</definedName>
    <definedName name="RETURN">#REF!</definedName>
    <definedName name="RETURNS">#REF!</definedName>
    <definedName name="Rev_Validation">#REF!</definedName>
    <definedName name="RevA">#REF!</definedName>
    <definedName name="Revenue">#REF!</definedName>
    <definedName name="RevenueGrowth">#REF!</definedName>
    <definedName name="Revenues">#REF!</definedName>
    <definedName name="revistas">#REF!</definedName>
    <definedName name="revistass">#REF!</definedName>
    <definedName name="revists">#REF!</definedName>
    <definedName name="RevT">#REF!</definedName>
    <definedName name="Rex">#REF!</definedName>
    <definedName name="REZTEZRT" hidden="1">#REF!</definedName>
    <definedName name="Rf_1">#REF!</definedName>
    <definedName name="Rf_10">#REF!</definedName>
    <definedName name="Rf_107">#REF!</definedName>
    <definedName name="Rf_11">#REF!</definedName>
    <definedName name="Rf_110">#REF!</definedName>
    <definedName name="Rf_115">#REF!</definedName>
    <definedName name="Rf_116">#REF!</definedName>
    <definedName name="Rf_12">#REF!</definedName>
    <definedName name="Rf_129">#REF!</definedName>
    <definedName name="Rf_13">#REF!</definedName>
    <definedName name="Rf_130">#REF!</definedName>
    <definedName name="Rf_131">#REF!</definedName>
    <definedName name="Rf_132">#REF!</definedName>
    <definedName name="Rf_133">#REF!</definedName>
    <definedName name="Rf_134">#REF!</definedName>
    <definedName name="Rf_14">#REF!</definedName>
    <definedName name="Rf_15">#REF!</definedName>
    <definedName name="Rf_153">#REF!</definedName>
    <definedName name="Rf_154">#REF!</definedName>
    <definedName name="Rf_155">#REF!</definedName>
    <definedName name="Rf_156">#REF!</definedName>
    <definedName name="Rf_157">#REF!</definedName>
    <definedName name="Rf_18">#REF!</definedName>
    <definedName name="Rf_19">#REF!</definedName>
    <definedName name="Rf_2">#REF!</definedName>
    <definedName name="Rf_20">#REF!</definedName>
    <definedName name="Rf_21">#REF!</definedName>
    <definedName name="Rf_22">#REF!</definedName>
    <definedName name="Rf_23">#REF!</definedName>
    <definedName name="Rf_24">#REF!</definedName>
    <definedName name="Rf_25">#REF!</definedName>
    <definedName name="Rf_26">#REF!</definedName>
    <definedName name="Rf_27">#REF!</definedName>
    <definedName name="Rf_28">#REF!</definedName>
    <definedName name="Rf_29">#REF!</definedName>
    <definedName name="Rf_30">#REF!</definedName>
    <definedName name="Rf_31">#REF!</definedName>
    <definedName name="Rf_32">#REF!</definedName>
    <definedName name="Rf_33">#REF!</definedName>
    <definedName name="Rf_34">#REF!</definedName>
    <definedName name="Rf_35">#REF!</definedName>
    <definedName name="Rf_36">#REF!</definedName>
    <definedName name="Rf_37">#REF!</definedName>
    <definedName name="Rf_37_88">#REF!</definedName>
    <definedName name="Rf_38">#REF!</definedName>
    <definedName name="Rf_4">#REF!</definedName>
    <definedName name="Rf_40">#REF!</definedName>
    <definedName name="Rf_40_93">#REF!</definedName>
    <definedName name="Rf_41">#REF!</definedName>
    <definedName name="Rf_43">#REF!</definedName>
    <definedName name="Rf_43_99">#REF!</definedName>
    <definedName name="Rf_44">#REF!</definedName>
    <definedName name="Rf_45">#REF!</definedName>
    <definedName name="Rf_46">#REF!</definedName>
    <definedName name="Rf_47">#REF!</definedName>
    <definedName name="Rf_48">#REF!</definedName>
    <definedName name="Rf_49">#REF!</definedName>
    <definedName name="Rf_5">#REF!</definedName>
    <definedName name="Rf_50">#REF!</definedName>
    <definedName name="Rf_51">#REF!</definedName>
    <definedName name="Rf_52">#REF!</definedName>
    <definedName name="Rf_53">#REF!</definedName>
    <definedName name="Rf_54">#REF!</definedName>
    <definedName name="Rf_55">#REF!</definedName>
    <definedName name="Rf_56">#REF!</definedName>
    <definedName name="Rf_57">#REF!</definedName>
    <definedName name="Rf_58">#REF!</definedName>
    <definedName name="Rf_59">#REF!</definedName>
    <definedName name="Rf_60">#REF!</definedName>
    <definedName name="Rf_63">#REF!</definedName>
    <definedName name="Rf_65">#REF!</definedName>
    <definedName name="Rf_66">#REF!</definedName>
    <definedName name="Rf_67">#REF!</definedName>
    <definedName name="Rf_68">#REF!</definedName>
    <definedName name="Rf_69">#REF!</definedName>
    <definedName name="Rf_7">#REF!</definedName>
    <definedName name="Rf_70">#REF!</definedName>
    <definedName name="Rf_71">#REF!</definedName>
    <definedName name="Rf_72">#REF!</definedName>
    <definedName name="Rf_73">#REF!</definedName>
    <definedName name="Rf_74">#REF!</definedName>
    <definedName name="Rf_74_150">#REF!</definedName>
    <definedName name="Rf_75">#REF!</definedName>
    <definedName name="Rf_75_152">#REF!</definedName>
    <definedName name="Rf_76">#REF!</definedName>
    <definedName name="Rf_77">#REF!</definedName>
    <definedName name="Rf_78">#REF!</definedName>
    <definedName name="Rf_78_156">#REF!</definedName>
    <definedName name="Rf_79">#REF!</definedName>
    <definedName name="Rf_8">#REF!</definedName>
    <definedName name="Rf_80">#REF!</definedName>
    <definedName name="Rf_81">#REF!</definedName>
    <definedName name="Rf_82">#REF!</definedName>
    <definedName name="Rf_83">#REF!</definedName>
    <definedName name="Rf_84">#REF!</definedName>
    <definedName name="Rf_85">#REF!</definedName>
    <definedName name="Rf_85_164">#REF!</definedName>
    <definedName name="Rf_86">#REF!</definedName>
    <definedName name="Rf_87">#REF!</definedName>
    <definedName name="Rf_88">#REF!</definedName>
    <definedName name="Rf_89">#REF!</definedName>
    <definedName name="Rf_9">#REF!</definedName>
    <definedName name="Rf_90">#REF!</definedName>
    <definedName name="Rf_91">#REF!</definedName>
    <definedName name="Rf_92">#REF!</definedName>
    <definedName name="rfr">#REF!</definedName>
    <definedName name="rg">#REF!</definedName>
    <definedName name="RGUs">#REF!</definedName>
    <definedName name="RICHMOND">#REF!</definedName>
    <definedName name="Risk_Free">#REF!</definedName>
    <definedName name="Risk_Premium">#REF!</definedName>
    <definedName name="RiskFreeRate">#REF!</definedName>
    <definedName name="ROA">#REF!</definedName>
    <definedName name="ROE">#REF!</definedName>
    <definedName name="ROTAC">0.65</definedName>
    <definedName name="rr">OFFSET(#REF!,1,0,[0]!V.NumRows,1)</definedName>
    <definedName name="RRHH2">#REF!</definedName>
    <definedName name="rrrr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e">#REF!</definedName>
    <definedName name="rtee">#REF!</definedName>
    <definedName name="Rtitle">#REF!</definedName>
    <definedName name="rty" hidden="1">{#N/A,#N/A,TRUE,"Pro Forma";#N/A,#N/A,TRUE,"PF_Bal";#N/A,#N/A,TRUE,"PF_INC";#N/A,#N/A,TRUE,"CBE";#N/A,#N/A,TRUE,"SWK"}</definedName>
    <definedName name="RunDataTable1">#N/A</definedName>
    <definedName name="RunDataTable2">#N/A</definedName>
    <definedName name="RunDataTable3">#N/A</definedName>
    <definedName name="S">OFFSET(#REF!,1,0,[0]!P.RowCount,1)</definedName>
    <definedName name="S50DATE">#REF!</definedName>
    <definedName name="SA">#REF!</definedName>
    <definedName name="SAA">#REF!</definedName>
    <definedName name="SACTMED">#REF!</definedName>
    <definedName name="SACTMEDR">#REF!</definedName>
    <definedName name="SACTMES">#REF!</definedName>
    <definedName name="sad">#REF!</definedName>
    <definedName name="SA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ALDOS">#REF!</definedName>
    <definedName name="SALDOSS">#REF!</definedName>
    <definedName name="SALES">#REF!</definedName>
    <definedName name="sales_A">#REF!</definedName>
    <definedName name="sales_B">#REF!</definedName>
    <definedName name="sales_C">#REF!</definedName>
    <definedName name="SALES_FY_01">#REF!</definedName>
    <definedName name="SALES_FY_02">#REF!</definedName>
    <definedName name="SALES_FY_03">#REF!</definedName>
    <definedName name="Sales1998E">#REF!</definedName>
    <definedName name="Sales1999E">#REF!</definedName>
    <definedName name="Sales2000E">#REF!</definedName>
    <definedName name="Sales2002">#REF!</definedName>
    <definedName name="SalesAnnual">#REF!</definedName>
    <definedName name="SALIR">#REF!</definedName>
    <definedName name="SALIR1">#REF!</definedName>
    <definedName name="SANTMED">#REF!</definedName>
    <definedName name="SANTMEDR">#REF!</definedName>
    <definedName name="SANTMES">#REF!</definedName>
    <definedName name="SAPBEXdnldView" hidden="1">"DEIIN6BYROF950GZX94I75V7K"</definedName>
    <definedName name="SAPBEXhrIndnt" hidden="1">3</definedName>
    <definedName name="SAPBEXrevision" hidden="1">6</definedName>
    <definedName name="SAPBEXsysID" hidden="1">"CAS"</definedName>
    <definedName name="SAPBEXwbID" hidden="1">"6BUGRXUZ6QVLIPGFL1BB81Q71"</definedName>
    <definedName name="SAPDestination">#REF!</definedName>
    <definedName name="sar">#REF!</definedName>
    <definedName name="sara">#REF!</definedName>
    <definedName name="SARPrice">#REF!</definedName>
    <definedName name="SARs">#REF!</definedName>
    <definedName name="SASFSD" hidden="1">{"DCF1",#N/A,TRUE,"DCF";"Analisis Wacc",#N/A,TRUE,"WACC"}</definedName>
    <definedName name="sbgsdgfgbb" hidden="1">#REF!</definedName>
    <definedName name="scaled.deviation">#REF!</definedName>
    <definedName name="scaled2.deviation">#REF!</definedName>
    <definedName name="SCENARIO">#REF!</definedName>
    <definedName name="scenario.1">#REF!</definedName>
    <definedName name="scenario.2">#REF!</definedName>
    <definedName name="scenario.3">#REF!</definedName>
    <definedName name="scenario.4">#REF!</definedName>
    <definedName name="Scenarios">#REF!</definedName>
    <definedName name="SCF__CF_1998">#REF!</definedName>
    <definedName name="SCF__CF_1999">#REF!</definedName>
    <definedName name="SCF__CF_2000">#REF!</definedName>
    <definedName name="SCF__CF_2001">#REF!</definedName>
    <definedName name="SCF__CF_2002">#REF!</definedName>
    <definedName name="SCF__CF_2003">#REF!</definedName>
    <definedName name="SCF__CF_2004">#REF!</definedName>
    <definedName name="SCF__CF_2005">#REF!</definedName>
    <definedName name="SCF__CF_2006">#REF!</definedName>
    <definedName name="SCF__CF_2007">#REF!</definedName>
    <definedName name="SCF__CF_2008">#REF!</definedName>
    <definedName name="SCF__CF_2009">#REF!</definedName>
    <definedName name="SCF__CF_2010">#REF!</definedName>
    <definedName name="SCF__CF_2011">#REF!</definedName>
    <definedName name="SCF__CF_2012">#REF!</definedName>
    <definedName name="SCF__DA_1998">#REF!</definedName>
    <definedName name="SCF__DA_1999">#REF!</definedName>
    <definedName name="SCF__DA_2000">#REF!</definedName>
    <definedName name="SCF__DA_2001">#REF!</definedName>
    <definedName name="SCF__DA_2002">#REF!</definedName>
    <definedName name="SCF__DA_2003">#REF!</definedName>
    <definedName name="SCF__DA_2004">#REF!</definedName>
    <definedName name="SCF__DA_2005">#REF!</definedName>
    <definedName name="SCF__DA_2006">#REF!</definedName>
    <definedName name="SCF__DA_2007">#REF!</definedName>
    <definedName name="SCF__DA_2008">#REF!</definedName>
    <definedName name="SCF__DA_2009">#REF!</definedName>
    <definedName name="SCF__DA_2010">#REF!</definedName>
    <definedName name="SCF__DA_2011">#REF!</definedName>
    <definedName name="SCF__DA_2012">#REF!</definedName>
    <definedName name="SCF__DIVP_1998">#REF!</definedName>
    <definedName name="SCF__DIVP_1999">#REF!</definedName>
    <definedName name="SCF__DIVP_2000">#REF!</definedName>
    <definedName name="SCF__DIVP_2001">#REF!</definedName>
    <definedName name="SCF__DIVP_2002">#REF!</definedName>
    <definedName name="SCF__DIVP_2003">#REF!</definedName>
    <definedName name="SCF__DIVP_2004">#REF!</definedName>
    <definedName name="SCF__DIVP_2005">#REF!</definedName>
    <definedName name="SCF__DIVP_2006">#REF!</definedName>
    <definedName name="SCF__DIVP_2007">#REF!</definedName>
    <definedName name="SCF__DIVP_2008">#REF!</definedName>
    <definedName name="SCF__DIVP_2009">#REF!</definedName>
    <definedName name="SCF__DIVP_2010">#REF!</definedName>
    <definedName name="SCF__DIVP_2011">#REF!</definedName>
    <definedName name="SCF__DIVP_2012">#REF!</definedName>
    <definedName name="SCF__LACA_1998">#REF!</definedName>
    <definedName name="SCF__LACA_1999">#REF!</definedName>
    <definedName name="SCF__LACA_2000">#REF!</definedName>
    <definedName name="SCF__LACA_2001">#REF!</definedName>
    <definedName name="SCF__LACA_2002">#REF!</definedName>
    <definedName name="SCF__LACA_2003">#REF!</definedName>
    <definedName name="SCF__LACA_2004">#REF!</definedName>
    <definedName name="SCF__LACA_2005">#REF!</definedName>
    <definedName name="SCF__LACA_2006">#REF!</definedName>
    <definedName name="SCF__LACA_2007">#REF!</definedName>
    <definedName name="SCF__LACA_2008">#REF!</definedName>
    <definedName name="SCF__LACA_2009">#REF!</definedName>
    <definedName name="SCF__LACA_2010">#REF!</definedName>
    <definedName name="SCF__LACA_2011">#REF!</definedName>
    <definedName name="SCF__LACA_2012">#REF!</definedName>
    <definedName name="SCF__NICF_1998">#REF!</definedName>
    <definedName name="SCF__NICF_1999">#REF!</definedName>
    <definedName name="SCF__NICF_2000">#REF!</definedName>
    <definedName name="SCF__NICF_2001">#REF!</definedName>
    <definedName name="SCF__NICF_2002">#REF!</definedName>
    <definedName name="SCF__NICF_2003">#REF!</definedName>
    <definedName name="SCF__NICF_2004">#REF!</definedName>
    <definedName name="SCF__NICF_2005">#REF!</definedName>
    <definedName name="SCF__NICF_2006">#REF!</definedName>
    <definedName name="SCF__NICF_2007">#REF!</definedName>
    <definedName name="SCF__NICF_2008">#REF!</definedName>
    <definedName name="SCF__NICF_2009">#REF!</definedName>
    <definedName name="SCF__NICF_2010">#REF!</definedName>
    <definedName name="SCF__NICF_2011">#REF!</definedName>
    <definedName name="SCF__NICF_2012">#REF!</definedName>
    <definedName name="SCF__OA_1998">#REF!</definedName>
    <definedName name="SCF__OA_1999">#REF!</definedName>
    <definedName name="SCF__OA_2000">#REF!</definedName>
    <definedName name="SCF__OA_2001">#REF!</definedName>
    <definedName name="SCF__OA_2002">#REF!</definedName>
    <definedName name="SCF__OA_2003">#REF!</definedName>
    <definedName name="SCF__OA_2004">#REF!</definedName>
    <definedName name="SCF__OA_2005">#REF!</definedName>
    <definedName name="SCF__OA_2006">#REF!</definedName>
    <definedName name="SCF__OA_2007">#REF!</definedName>
    <definedName name="SCF__OA_2008">#REF!</definedName>
    <definedName name="SCF__OA_2009">#REF!</definedName>
    <definedName name="SCF__OA_2010">#REF!</definedName>
    <definedName name="SCF__OA_2011">#REF!</definedName>
    <definedName name="SCF__OA_2012">#REF!</definedName>
    <definedName name="SCF__OCA2_1998">#REF!</definedName>
    <definedName name="SCF__OCA2_1999">#REF!</definedName>
    <definedName name="SCF__OCA2_2000">#REF!</definedName>
    <definedName name="SCF__OCA2_2001">#REF!</definedName>
    <definedName name="SCF__OCA2_2002">#REF!</definedName>
    <definedName name="SCF__OCA2_2003">#REF!</definedName>
    <definedName name="SCF__OCA2_2004">#REF!</definedName>
    <definedName name="SCF__OCA2_2005">#REF!</definedName>
    <definedName name="SCF__OCA2_2006">#REF!</definedName>
    <definedName name="SCF__OCA2_2007">#REF!</definedName>
    <definedName name="SCF__OCA2_2008">#REF!</definedName>
    <definedName name="SCF__OCA2_2009">#REF!</definedName>
    <definedName name="SCF__OCA2_2010">#REF!</definedName>
    <definedName name="SCF__OCA2_2011">#REF!</definedName>
    <definedName name="SCF__OCA2_2012">#REF!</definedName>
    <definedName name="SCF__OSUB_1998">#REF!</definedName>
    <definedName name="SCF__OSUB_1999">#REF!</definedName>
    <definedName name="SCF__OSUB_2000">#REF!</definedName>
    <definedName name="SCF__OSUB_2001">#REF!</definedName>
    <definedName name="SCF__OSUB_2002">#REF!</definedName>
    <definedName name="SCF__OSUB_2003">#REF!</definedName>
    <definedName name="SCF__OSUB_2004">#REF!</definedName>
    <definedName name="SCF__OSUB_2005">#REF!</definedName>
    <definedName name="SCF__OSUB_2006">#REF!</definedName>
    <definedName name="SCF__OSUB_2007">#REF!</definedName>
    <definedName name="SCF__OSUB_2008">#REF!</definedName>
    <definedName name="SCF__OSUB_2009">#REF!</definedName>
    <definedName name="SCF__OSUB_2010">#REF!</definedName>
    <definedName name="SCF__OSUB_2011">#REF!</definedName>
    <definedName name="SCF__OSUB_2012">#REF!</definedName>
    <definedName name="SCF__PROV_1998">#REF!</definedName>
    <definedName name="SCF__PROV_1999">#REF!</definedName>
    <definedName name="SCF__PROV_2000">#REF!</definedName>
    <definedName name="SCF__PROV_2001">#REF!</definedName>
    <definedName name="SCF__PROV_2002">#REF!</definedName>
    <definedName name="SCF__PROV_2003">#REF!</definedName>
    <definedName name="SCF__PROV_2004">#REF!</definedName>
    <definedName name="SCF__PROV_2005">#REF!</definedName>
    <definedName name="SCF__PROV_2006">#REF!</definedName>
    <definedName name="SCF__PROV_2007">#REF!</definedName>
    <definedName name="SCF__PROV_2008">#REF!</definedName>
    <definedName name="SCF__PROV_2009">#REF!</definedName>
    <definedName name="SCF__PROV_2010">#REF!</definedName>
    <definedName name="SCF__PROV_2011">#REF!</definedName>
    <definedName name="SCF__PROV_2012">#REF!</definedName>
    <definedName name="SCF__SR_1998">#REF!</definedName>
    <definedName name="SCF__SR_1999">#REF!</definedName>
    <definedName name="SCF__SR_2000">#REF!</definedName>
    <definedName name="SCF__SR_2001">#REF!</definedName>
    <definedName name="SCF__SR_2002">#REF!</definedName>
    <definedName name="SCF__SR_2003">#REF!</definedName>
    <definedName name="SCF__SR_2004">#REF!</definedName>
    <definedName name="SCF__SR_2005">#REF!</definedName>
    <definedName name="SCF__SR_2006">#REF!</definedName>
    <definedName name="SCF__SR_2007">#REF!</definedName>
    <definedName name="SCF__SR_2008">#REF!</definedName>
    <definedName name="SCF__SR_2009">#REF!</definedName>
    <definedName name="SCF__SR_2010">#REF!</definedName>
    <definedName name="SCF__SR_2011">#REF!</definedName>
    <definedName name="SCF__SR_2012">#REF!</definedName>
    <definedName name="SCF__TDIL_1998">#REF!</definedName>
    <definedName name="SCF__TDIL_1999">#REF!</definedName>
    <definedName name="SCF__TDIL_2000">#REF!</definedName>
    <definedName name="SCF__TDIL_2001">#REF!</definedName>
    <definedName name="SCF__TDIL_2002">#REF!</definedName>
    <definedName name="SCF__TDIL_2003">#REF!</definedName>
    <definedName name="SCF__TDIL_2004">#REF!</definedName>
    <definedName name="SCF__TDIL_2005">#REF!</definedName>
    <definedName name="SCF__TDIL_2006">#REF!</definedName>
    <definedName name="SCF__TDIL_2007">#REF!</definedName>
    <definedName name="SCF__TDIL_2008">#REF!</definedName>
    <definedName name="SCF__TDIL_2009">#REF!</definedName>
    <definedName name="SCF__TDIL_2010">#REF!</definedName>
    <definedName name="SCF__TDIL_2011">#REF!</definedName>
    <definedName name="SCF__TDIL_2012">#REF!</definedName>
    <definedName name="SCF__WCC_1998">#REF!</definedName>
    <definedName name="SCF__WCC_1999">#REF!</definedName>
    <definedName name="SCF__WCC_2000">#REF!</definedName>
    <definedName name="SCF__WCC_2001">#REF!</definedName>
    <definedName name="SCF__WCC_2002">#REF!</definedName>
    <definedName name="SCF__WCC_2003">#REF!</definedName>
    <definedName name="SCF__WCC_2004">#REF!</definedName>
    <definedName name="SCF__WCC_2005">#REF!</definedName>
    <definedName name="SCF__WCC_2006">#REF!</definedName>
    <definedName name="SCF__WCC_2007">#REF!</definedName>
    <definedName name="SCF__WCC_2008">#REF!</definedName>
    <definedName name="SCF__WCC_2009">#REF!</definedName>
    <definedName name="SCF__WCC_2010">#REF!</definedName>
    <definedName name="SCF__WCC_2011">#REF!</definedName>
    <definedName name="SCF__WCC_2012">#REF!</definedName>
    <definedName name="Schedule">#REF!</definedName>
    <definedName name="SD" hidden="1">{"DCF1",#N/A,TRUE,"DCF";"Analisis Wacc",#N/A,TRUE,"WACC"}</definedName>
    <definedName name="SD.1">#REF!</definedName>
    <definedName name="SD.2">#REF!</definedName>
    <definedName name="SD.3">#REF!</definedName>
    <definedName name="sddd" hidden="1">{"DCF1",#N/A,TRUE,"DCF";"Analisis Wacc",#N/A,TRUE,"WACC"}</definedName>
    <definedName name="S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f" hidden="1">{#N/A,#N/A,FALSE,"Calc";#N/A,#N/A,FALSE,"Sensitivity";#N/A,#N/A,FALSE,"LT Earn.Dil.";#N/A,#N/A,FALSE,"Dil. AVP"}</definedName>
    <definedName name="SDFGASDG">#REF!</definedName>
    <definedName name="sdfgdsf" hidden="1">#REF!</definedName>
    <definedName name="SDFGFG" hidden="1">#REF!</definedName>
    <definedName name="SDGAG" hidden="1">{"Efecto Variaciones Modelo",#N/A,TRUE,"Variations";"Hipotesis Variaciones Modelo",#N/A,TRUE,"Hipot Varia"}</definedName>
    <definedName name="SDR_Xchg_Feb04_opex">#REF!</definedName>
    <definedName name="SDR_Xchg_Jan04_Opex">#REF!</definedName>
    <definedName name="SDS">#N/A</definedName>
    <definedName name="sds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SDsfg" hidden="1">{"CONSOPRESTO",#N/A,FALSE,"CONSO-PRESTO"}</definedName>
    <definedName name="sdvsfdvfdsb" hidden="1">#REF!</definedName>
    <definedName name="se" hidden="1">{"consolidated",#N/A,FALSE,"Sheet1";"cms",#N/A,FALSE,"Sheet1";"fse",#N/A,FALSE,"Sheet1"}</definedName>
    <definedName name="section">#REF!</definedName>
    <definedName name="SECTORIAL">#REF!</definedName>
    <definedName name="Seg_Médicos">#REF!</definedName>
    <definedName name="Seg_Personal">#REF!</definedName>
    <definedName name="Seg_Vallados">#REF!</definedName>
    <definedName name="Seguridad">#REF!</definedName>
    <definedName name="sek">#REF!</definedName>
    <definedName name="sen_debt">#REF!</definedName>
    <definedName name="sen_vend">#REF!</definedName>
    <definedName name="sencount" hidden="1">1</definedName>
    <definedName name="SeniorDebtEBITDA">#REF!</definedName>
    <definedName name="sensi">#REF!</definedName>
    <definedName name="Septiembre08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SERDIG">#REF!</definedName>
    <definedName name="serv">#REF!</definedName>
    <definedName name="Server">#REF!</definedName>
    <definedName name="Servext">#N/A</definedName>
    <definedName name="servicios">#REF!</definedName>
    <definedName name="SERVIDORES">#REF!</definedName>
    <definedName name="Setup">"EQ_Journaal.xla"</definedName>
    <definedName name="SEVDATE">#REF!</definedName>
    <definedName name="SEVILLA">#REF!</definedName>
    <definedName name="SF_GBP">#REF!</definedName>
    <definedName name="SF_US">#REF!</definedName>
    <definedName name="sfbgsfbgsfbg" hidden="1">#REF!</definedName>
    <definedName name="sfdg">#REF!</definedName>
    <definedName name="SFDGDSG" hidden="1">#REF!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ga">#REF!</definedName>
    <definedName name="SGAadj">#REF!</definedName>
    <definedName name="SGAE">#REF!</definedName>
    <definedName name="SGAE_Total">#REF!</definedName>
    <definedName name="SGAMargin">#REF!</definedName>
    <definedName name="sgdg" hidden="1">{#N/A,#N/A,FALSE,"Calc";#N/A,#N/A,FALSE,"Sensitivity";#N/A,#N/A,FALSE,"LT Earn.Dil.";#N/A,#N/A,FALSE,"Dil. AVP"}</definedName>
    <definedName name="sgf">#REF!</definedName>
    <definedName name="sgio">#REF!</definedName>
    <definedName name="SGPSoP">#REF!</definedName>
    <definedName name="SGPT1">#REF!</definedName>
    <definedName name="SGSop">#REF!</definedName>
    <definedName name="sgsx" hidden="1">{"consolidated",#N/A,FALSE,"Sheet1";"cms",#N/A,FALSE,"Sheet1";"fse",#N/A,FALSE,"Sheet1"}</definedName>
    <definedName name="Share_price">#REF!</definedName>
    <definedName name="shareout">#REF!</definedName>
    <definedName name="SharePrice">#REF!</definedName>
    <definedName name="SharePriceDate">#REF!</definedName>
    <definedName name="SharePrices">#REF!</definedName>
    <definedName name="Shares">#REF!</definedName>
    <definedName name="SHARES_97">#REF!</definedName>
    <definedName name="SHARES_98">#REF!</definedName>
    <definedName name="SHARES_99">#REF!</definedName>
    <definedName name="shares_out">#REF!</definedName>
    <definedName name="SharesA">#REF!</definedName>
    <definedName name="SharesB">#REF!</definedName>
    <definedName name="SharesConv">#REF!</definedName>
    <definedName name="SharesCurrentA">#REF!</definedName>
    <definedName name="SharesCurrentT">#REF!</definedName>
    <definedName name="SharesLTMA">#REF!</definedName>
    <definedName name="SharesLTMT">#REF!</definedName>
    <definedName name="SharesOptions">#REF!</definedName>
    <definedName name="SharesOutstanding">#REF!</definedName>
    <definedName name="SharesYear1A">#REF!</definedName>
    <definedName name="SharesYear1T">#REF!</definedName>
    <definedName name="SharesYear2A">#REF!</definedName>
    <definedName name="SharesYear2T">#REF!</definedName>
    <definedName name="shdfh" hidden="1">{"Resumen Hipotesis 1",#N/A,TRUE,"Resumen1";"Resumen de Hipotesis 2",#N/A,TRUE,"Resumen2";"Resumen Hipotesis 3",#N/A,TRUE,"Resumen3"}</definedName>
    <definedName name="SHF__COM_1998">#REF!</definedName>
    <definedName name="SHF__COM_1999">#REF!</definedName>
    <definedName name="SHF__COM_2000">#REF!</definedName>
    <definedName name="SHF__COM_2001">#REF!</definedName>
    <definedName name="SHF__COM_2002">#REF!</definedName>
    <definedName name="SHF__COM_2003">#REF!</definedName>
    <definedName name="SHF__COM_2004">#REF!</definedName>
    <definedName name="SHF__COM_2005">#REF!</definedName>
    <definedName name="SHF__COM_2006">#REF!</definedName>
    <definedName name="SHF__COM_2007">#REF!</definedName>
    <definedName name="SHF__COM_2008">#REF!</definedName>
    <definedName name="SHF__COM_2009">#REF!</definedName>
    <definedName name="SHF__COM_2010">#REF!</definedName>
    <definedName name="SHF__COM_2011">#REF!</definedName>
    <definedName name="SHF__COM_2012">#REF!</definedName>
    <definedName name="SHF__PREF_1998">#REF!</definedName>
    <definedName name="SHF__PREF_1999">#REF!</definedName>
    <definedName name="SHF__PREF_2000">#REF!</definedName>
    <definedName name="SHF__PREF_2001">#REF!</definedName>
    <definedName name="SHF__PREF_2002">#REF!</definedName>
    <definedName name="SHF__PREF_2003">#REF!</definedName>
    <definedName name="SHF__PREF_2004">#REF!</definedName>
    <definedName name="SHF__PREF_2005">#REF!</definedName>
    <definedName name="SHF__PREF_2006">#REF!</definedName>
    <definedName name="SHF__PREF_2007">#REF!</definedName>
    <definedName name="SHF__PREF_2008">#REF!</definedName>
    <definedName name="SHF__PREF_2009">#REF!</definedName>
    <definedName name="SHF__PREF_2010">#REF!</definedName>
    <definedName name="SHF__PREF_2011">#REF!</definedName>
    <definedName name="SHF__PREF_2012">#REF!</definedName>
    <definedName name="SHF__RES_1998">#REF!</definedName>
    <definedName name="SHF__RES_1999">#REF!</definedName>
    <definedName name="SHF__RES_2000">#REF!</definedName>
    <definedName name="SHF__RES_2001">#REF!</definedName>
    <definedName name="SHF__RES_2002">#REF!</definedName>
    <definedName name="SHF__RES_2003">#REF!</definedName>
    <definedName name="SHF__RES_2004">#REF!</definedName>
    <definedName name="SHF__RES_2005">#REF!</definedName>
    <definedName name="SHF__RES_2006">#REF!</definedName>
    <definedName name="SHF__RES_2007">#REF!</definedName>
    <definedName name="SHF__RES_2008">#REF!</definedName>
    <definedName name="SHF__RES_2009">#REF!</definedName>
    <definedName name="SHF__RES_2010">#REF!</definedName>
    <definedName name="SHF__RES_2011">#REF!</definedName>
    <definedName name="SHF__RES_2012">#REF!</definedName>
    <definedName name="SHF__SHRCAP_1998">#REF!</definedName>
    <definedName name="SHF__SHRCAP_1999">#REF!</definedName>
    <definedName name="SHF__SHRCAP_2000">#REF!</definedName>
    <definedName name="SHF__SHRCAP_2001">#REF!</definedName>
    <definedName name="SHF__SHRCAP_2002">#REF!</definedName>
    <definedName name="SHF__SHRCAP_2003">#REF!</definedName>
    <definedName name="SHF__SHRCAP_2004">#REF!</definedName>
    <definedName name="SHF__SHRCAP_2005">#REF!</definedName>
    <definedName name="SHF__SHRCAP_2006">#REF!</definedName>
    <definedName name="SHF__SHRCAP_2007">#REF!</definedName>
    <definedName name="SHF__SHRCAP_2008">#REF!</definedName>
    <definedName name="SHF__SHRCAP_2009">#REF!</definedName>
    <definedName name="SHF__SHRCAP_2010">#REF!</definedName>
    <definedName name="SHF__SHRCAP_2011">#REF!</definedName>
    <definedName name="SHF__SHRCAP_2012">#REF!</definedName>
    <definedName name="SHF__TRNS_1998">#REF!</definedName>
    <definedName name="SHF__TRNS_1999">#REF!</definedName>
    <definedName name="SHF__TRNS_2000">#REF!</definedName>
    <definedName name="SHF__TRNS_2001">#REF!</definedName>
    <definedName name="SHF__TRNS_2002">#REF!</definedName>
    <definedName name="SHF__TRNS_2003">#REF!</definedName>
    <definedName name="SHF__TRNS_2004">#REF!</definedName>
    <definedName name="SHF__TRNS_2005">#REF!</definedName>
    <definedName name="SHF__TRNS_2006">#REF!</definedName>
    <definedName name="SHF__TRNS_2007">#REF!</definedName>
    <definedName name="SHF__TRNS_2008">#REF!</definedName>
    <definedName name="SHF__TRNS_2009">#REF!</definedName>
    <definedName name="SHF__TRNS_2010">#REF!</definedName>
    <definedName name="SHF__TRNS_2011">#REF!</definedName>
    <definedName name="SHF__TRNS_2012">#REF!</definedName>
    <definedName name="ShrhldrsEq">#REF!</definedName>
    <definedName name="Shrinkage">#REF!</definedName>
    <definedName name="ShrNumber">#REF!</definedName>
    <definedName name="SHRopt">#REF!</definedName>
    <definedName name="SHRout">#REF!</definedName>
    <definedName name="ShrSchedule">#REF!</definedName>
    <definedName name="SIC">#REF!</definedName>
    <definedName name="SIFIC">#REF!</definedName>
    <definedName name="SILP_1998">#REF!</definedName>
    <definedName name="SILP_1999">#REF!</definedName>
    <definedName name="SILP_2000">#REF!</definedName>
    <definedName name="SILP_2001">#REF!</definedName>
    <definedName name="SILP_2002">#REF!</definedName>
    <definedName name="SILP_2003">#REF!</definedName>
    <definedName name="SILP_2004">#REF!</definedName>
    <definedName name="SILP_2005">#REF!</definedName>
    <definedName name="SILP_2006">#REF!</definedName>
    <definedName name="SILP_2007">#REF!</definedName>
    <definedName name="SILP_2008">#REF!</definedName>
    <definedName name="SILP_2009">#REF!</definedName>
    <definedName name="SILP_2010">#REF!</definedName>
    <definedName name="SILP_2011">#REF!</definedName>
    <definedName name="SILP_2012">#REF!</definedName>
    <definedName name="Sine">#REF!</definedName>
    <definedName name="Sitel">#REF!</definedName>
    <definedName name="six">#REF!</definedName>
    <definedName name="SizePremia">#REF!</definedName>
    <definedName name="SizePremiaRange">#REF!</definedName>
    <definedName name="SnecmaFAT" hidden="1">{#N/A,#N/A,TRUE,"Pro Forma";#N/A,#N/A,TRUE,"PF_Bal";#N/A,#N/A,TRUE,"PF_INC";#N/A,#N/A,TRUE,"CBE";#N/A,#N/A,TRUE,"SWK"}</definedName>
    <definedName name="SOGE">#REF!</definedName>
    <definedName name="solver_tmp" hidden="1">#NULL!</definedName>
    <definedName name="Sonido">#REF!</definedName>
    <definedName name="SOP.SOFTWARE">#REF!</definedName>
    <definedName name="SortBy">#REF!</definedName>
    <definedName name="SortRange">#REF!</definedName>
    <definedName name="Source1">#REF!</definedName>
    <definedName name="sources">#REF!</definedName>
    <definedName name="Spark_spread">#REF!</definedName>
    <definedName name="spCurAdj">#REF!</definedName>
    <definedName name="spDiscountRate">#REF!</definedName>
    <definedName name="spDprn">#REF!</definedName>
    <definedName name="spEBIT">#REF!</definedName>
    <definedName name="spEBITDA">#REF!</definedName>
    <definedName name="Special">#REF!</definedName>
    <definedName name="spFFO">#REF!</definedName>
    <definedName name="spInt">#REF!</definedName>
    <definedName name="spInterestRate">#REF!</definedName>
    <definedName name="spNetDebt">#REF!</definedName>
    <definedName name="spNetInterest">#REF!</definedName>
    <definedName name="spNPV">#REF!</definedName>
    <definedName name="sponsor">#REF!</definedName>
    <definedName name="SponsorEquity">#REF!</definedName>
    <definedName name="SponsorOwnership">#REF!</definedName>
    <definedName name="SPR_1998">#REF!</definedName>
    <definedName name="SPR_1999">#REF!</definedName>
    <definedName name="SPR_2000">#REF!</definedName>
    <definedName name="SPR_2001">#REF!</definedName>
    <definedName name="SPR_2002">#REF!</definedName>
    <definedName name="SPR_2003">#REF!</definedName>
    <definedName name="SPR_2004">#REF!</definedName>
    <definedName name="SPR_2005">#REF!</definedName>
    <definedName name="SPR_2006">#REF!</definedName>
    <definedName name="SPR_2007">#REF!</definedName>
    <definedName name="SPR_2008">#REF!</definedName>
    <definedName name="SPR_2009">#REF!</definedName>
    <definedName name="SPR_2010">#REF!</definedName>
    <definedName name="SPR_2011">#REF!</definedName>
    <definedName name="SPR_2012">#REF!</definedName>
    <definedName name="SPRating">#REF!</definedName>
    <definedName name="spRCF">#REF!</definedName>
    <definedName name="SPTOMED">#REF!</definedName>
    <definedName name="SPTOMEDR">#REF!</definedName>
    <definedName name="SPTOMES">#REF!</definedName>
    <definedName name="spTotalCE">#REF!</definedName>
    <definedName name="spTotalDebt">#REF!</definedName>
    <definedName name="spTotalInterest">#REF!</definedName>
    <definedName name="SR">#REF!</definedName>
    <definedName name="SrRate">#REF!</definedName>
    <definedName name="S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ss" hidden="1">{#N/A,#N/A,FALSE,"P&amp;L"}</definedName>
    <definedName name="sss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{"DCF1",#N/A,TRUE,"DCF";"Analisis Wacc",#N/A,TRUE,"WACC"}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ndard">#REF!</definedName>
    <definedName name="StartPosition">#REF!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ion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us">#REF!</definedName>
    <definedName name="STB">#REF!</definedName>
    <definedName name="STDebt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#REF!</definedName>
    <definedName name="step2">#REF!</definedName>
    <definedName name="StepPct">#REF!</definedName>
    <definedName name="Stepx">#REF!</definedName>
    <definedName name="Stock">#REF!</definedName>
    <definedName name="stock1">#REF!</definedName>
    <definedName name="StockExch">#REF!</definedName>
    <definedName name="Stocks">#REF!</definedName>
    <definedName name="STORAGE">#REF!</definedName>
    <definedName name="strategcalendardate">#REF!</definedName>
    <definedName name="StrategyCalendarDate">#REF!</definedName>
    <definedName name="StrategyDatabase">#REF!</definedName>
    <definedName name="StrategyRecord">#REF!</definedName>
    <definedName name="StrLTDebt">#REF!</definedName>
    <definedName name="StrPref">#REF!</definedName>
    <definedName name="StrPrefLiq">#REF!</definedName>
    <definedName name="stub">#REF!</definedName>
    <definedName name="SU">#REF!</definedName>
    <definedName name="sub_espe">#REF!</definedName>
    <definedName name="subheader">#REF!</definedName>
    <definedName name="SubRate">#REF!</definedName>
    <definedName name="subs">#REF!</definedName>
    <definedName name="sulzer1">{"Client Name or Project Name"}</definedName>
    <definedName name="Summary">#REF!</definedName>
    <definedName name="SunkCostsGas">#REF!</definedName>
    <definedName name="SunkCostsOil">#REF!</definedName>
    <definedName name="SUPPAR">#REF!</definedName>
    <definedName name="SUPPAR1">#REF!</definedName>
    <definedName name="SUPPAR10">#REF!</definedName>
    <definedName name="SUPPAR11">#REF!</definedName>
    <definedName name="SUPPAR12">#REF!</definedName>
    <definedName name="SUPPAR13">#REF!</definedName>
    <definedName name="SUPPAR14">#REF!</definedName>
    <definedName name="SUPPAR15">#REF!</definedName>
    <definedName name="SUPPAR2">#REF!</definedName>
    <definedName name="SUPPAR3">#REF!</definedName>
    <definedName name="SUPPAR4">#REF!</definedName>
    <definedName name="SUPPAR5">#REF!</definedName>
    <definedName name="SUPPAR6">#REF!</definedName>
    <definedName name="SUPPAR7">#REF!</definedName>
    <definedName name="SUPPAR8">#REF!</definedName>
    <definedName name="SUPPAR9">#REF!</definedName>
    <definedName name="Surprime">#REF!</definedName>
    <definedName name="sw">#REF!</definedName>
    <definedName name="swaprate">#REF!</definedName>
    <definedName name="SWEEP">#REF!</definedName>
    <definedName name="switch">#REF!</definedName>
    <definedName name="switch_proj">#REF!</definedName>
    <definedName name="Switch_Structure">#REF!</definedName>
    <definedName name="SwitchCVG">#REF!</definedName>
    <definedName name="SwitchCVR">#REF!</definedName>
    <definedName name="SwitchImpact">#REF!</definedName>
    <definedName name="SwitchShPrice">#REF!</definedName>
    <definedName name="SwitchTarget">#REF!</definedName>
    <definedName name="SwithPurchase">#REF!</definedName>
    <definedName name="Swvu.medios._.impresos." hidden="1">#REF!</definedName>
    <definedName name="Swvu.SEGUIMIENTO._.PTO.." hidden="1">#REF!</definedName>
    <definedName name="Swvu.ventas." hidden="1">#REF!</definedName>
    <definedName name="Symbol">#REF!</definedName>
    <definedName name="Syn">#REF!</definedName>
    <definedName name="synergies">#REF!</definedName>
    <definedName name="Synergies_tax">#REF!</definedName>
    <definedName name="SynergiesCY">#REF!</definedName>
    <definedName name="SynergiesNY">#REF!</definedName>
    <definedName name="SynLTM">#REF!</definedName>
    <definedName name="SynYear1">#REF!</definedName>
    <definedName name="SynYear2">#REF!</definedName>
    <definedName name="szzz" hidden="1">{#N/A,#N/A,FALSE,"P&amp;L"}</definedName>
    <definedName name="szzzs" hidden="1">{#N/A,#N/A,FALSE,"P&amp;L"}</definedName>
    <definedName name="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.Close">#REF!</definedName>
    <definedName name="T.Comp">#REF!</definedName>
    <definedName name="t_inc">#REF!</definedName>
    <definedName name="T40DATE">#REF!</definedName>
    <definedName name="T40SDATE">#REF!</definedName>
    <definedName name="tab_cc">#REF!</definedName>
    <definedName name="TABL_COM">#REF!</definedName>
    <definedName name="TABL_EX">#REF!</definedName>
    <definedName name="TABL_JSD">#REF!</definedName>
    <definedName name="TABL_PRFD">#REF!</definedName>
    <definedName name="TABL_SSN">#REF!</definedName>
    <definedName name="tabla">#REF!</definedName>
    <definedName name="Tablaconsumo">#REF!</definedName>
    <definedName name="table">#REF!</definedName>
    <definedName name="table1">#REF!</definedName>
    <definedName name="table2">#REF!</definedName>
    <definedName name="tableau">#REF!</definedName>
    <definedName name="Tangible_Assets">#REF!</definedName>
    <definedName name="Targ">#REF!</definedName>
    <definedName name="Target">#REF!</definedName>
    <definedName name="Target1">#REF!</definedName>
    <definedName name="TargetProforma">#REF!</definedName>
    <definedName name="Targets">#REF!</definedName>
    <definedName name="TargetTaxRate">#REF!</definedName>
    <definedName name="TargNum">#REF!</definedName>
    <definedName name="TargPrem">#REF!</definedName>
    <definedName name="TargTrig">#REF!</definedName>
    <definedName name="tarshprice">#REF!</definedName>
    <definedName name="Tas.F">#REF!</definedName>
    <definedName name="Tas.N">#REF!</definedName>
    <definedName name="Tas.X">#REF!</definedName>
    <definedName name="TASKSMART">#REF!</definedName>
    <definedName name="Taux_EUR_FRF">#REF!</definedName>
    <definedName name="Taux_EUR_USD">#REF!</definedName>
    <definedName name="taux_sans_risque">#REF!</definedName>
    <definedName name="tax">#REF!</definedName>
    <definedName name="Tax_paid">#REF!</definedName>
    <definedName name="Tax_Rate">#REF!</definedName>
    <definedName name="TaxAmortization">#REF!</definedName>
    <definedName name="taxdep">#REF!</definedName>
    <definedName name="Taxes">#REF!</definedName>
    <definedName name="taxrate">#REF!</definedName>
    <definedName name="TaxRate1">#REF!</definedName>
    <definedName name="TaxRate2">#REF!</definedName>
    <definedName name="TaxRate3">#REF!</definedName>
    <definedName name="TaxRate4">#REF!</definedName>
    <definedName name="TaxRateToggle">#REF!</definedName>
    <definedName name="TBV">#REF!</definedName>
    <definedName name="tcase">#REF!</definedName>
    <definedName name="TCELprice">#REF!</definedName>
    <definedName name="TCELrec">#REF!</definedName>
    <definedName name="TdCR.100">#REF!</definedName>
    <definedName name="TdCR.X">#REF!</definedName>
    <definedName name="TdCR.Y">#REF!</definedName>
    <definedName name="tdep">#REF!</definedName>
    <definedName name="TDevebitda97">#REF!</definedName>
    <definedName name="TDpe97">#REF!</definedName>
    <definedName name="TDperel97">#REF!</definedName>
    <definedName name="TDprice">#REF!</definedName>
    <definedName name="TDrec">#REF!</definedName>
    <definedName name="te">#REF!</definedName>
    <definedName name="TECNICO">#REF!</definedName>
    <definedName name="Técnicos">#REF!</definedName>
    <definedName name="TEECY">#REF!</definedName>
    <definedName name="TEENY">#REF!</definedName>
    <definedName name="TEFevebitda97">#REF!</definedName>
    <definedName name="TEFevebitda98">#REF!</definedName>
    <definedName name="TEFpe97">#REF!</definedName>
    <definedName name="TEFpe98">#REF!</definedName>
    <definedName name="TEFperel97">#REF!</definedName>
    <definedName name="TEFperel98">#REF!</definedName>
    <definedName name="Tefprice">#REF!</definedName>
    <definedName name="Tefrec">#REF!</definedName>
    <definedName name="Tefy97">#REF!</definedName>
    <definedName name="Tefy98">#REF!</definedName>
    <definedName name="TELEVISA">#REF!</definedName>
    <definedName name="TELIMAGEN">#REF!</definedName>
    <definedName name="Template.WIRE">"DBACCESS"</definedName>
    <definedName name="TENMES">#REF!</definedName>
    <definedName name="TENVDEF">#REF!</definedName>
    <definedName name="TENVPER">#REF!</definedName>
    <definedName name="TENVSUP">#REF!</definedName>
    <definedName name="term_cf">#REF!</definedName>
    <definedName name="term_eq">#REF!</definedName>
    <definedName name="Terminal">#REF!</definedName>
    <definedName name="Terminal_EBITDA_X">#REF!</definedName>
    <definedName name="Terminal_G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HKEY">#REF!</definedName>
    <definedName name="TESTKEYS">#REF!</definedName>
    <definedName name="TESTVKEY">#REF!</definedName>
    <definedName name="textToday">#REF!</definedName>
    <definedName name="TgAcquisitionCapex">#REF!</definedName>
    <definedName name="TgCapex">#REF!</definedName>
    <definedName name="TgCapexInput">#REF!</definedName>
    <definedName name="TgCashAdjustment">#REF!</definedName>
    <definedName name="TgCompanyStatus">#REF!</definedName>
    <definedName name="TgCreditorsChange">#REF!</definedName>
    <definedName name="TgDebtorsChange">#REF!</definedName>
    <definedName name="TgEbitBase">#REF!</definedName>
    <definedName name="TgEbitSensitivity">#REF!</definedName>
    <definedName name="TgExceptionalCashflow">#REF!</definedName>
    <definedName name="TgIntangibleDisposal">#REF!</definedName>
    <definedName name="TgIntangiblePurchase">#REF!</definedName>
    <definedName name="TgJVsDividend">#REF!</definedName>
    <definedName name="TgMinorityDividend">#REF!</definedName>
    <definedName name="TgNetInterestPaid">#REF!</definedName>
    <definedName name="TgOtherCashIncome">#REF!</definedName>
    <definedName name="TgOtherLTLiabilitiesChange">#REF!</definedName>
    <definedName name="TgOtherSTAssetsChange">#REF!</definedName>
    <definedName name="TgOtherSTLiabilitiesChange">#REF!</definedName>
    <definedName name="TgProvisionChange">#REF!</definedName>
    <definedName name="TgSalesBase">#REF!</definedName>
    <definedName name="TgSalesSensitivity">#REF!</definedName>
    <definedName name="TgScenario">#REF!</definedName>
    <definedName name="TgSharePrice">#REF!</definedName>
    <definedName name="TgStocksChange">#REF!</definedName>
    <definedName name="TgTangibleDisposal">#REF!</definedName>
    <definedName name="TgTangiblePurchase">#REF!</definedName>
    <definedName name="TgTaxPaid">#REF!</definedName>
    <definedName name="TgtNetDebt">#REF!</definedName>
    <definedName name="Thai_Wacc">#REF!</definedName>
    <definedName name="THINCLIENTS">#REF!</definedName>
    <definedName name="thousand">#REF!</definedName>
    <definedName name="three">#REF!</definedName>
    <definedName name="thth" hidden="1">{#N/A,#N/A,FALSE,"Calc";#N/A,#N/A,FALSE,"Sensitivity";#N/A,#N/A,FALSE,"LT Earn.Dil.";#N/A,#N/A,FALSE,"Dil. AVP"}</definedName>
    <definedName name="Thus">#REF!</definedName>
    <definedName name="tick">#REF!</definedName>
    <definedName name="Tick1">#REF!</definedName>
    <definedName name="Tick2">#REF!</definedName>
    <definedName name="ticker">#REF!</definedName>
    <definedName name="TickerCell">#REF!</definedName>
    <definedName name="Tickers">#REF!</definedName>
    <definedName name="TIMprice">#REF!</definedName>
    <definedName name="TIMrec">#REF!</definedName>
    <definedName name="TInit">#REF!</definedName>
    <definedName name="TInterestRate">#REF!</definedName>
    <definedName name="Tirada_2">#REF!</definedName>
    <definedName name="Tirada_3">#REF!</definedName>
    <definedName name="Tirada_Lanzamiento">#REF!</definedName>
    <definedName name="TIRADAMANU">#REF!</definedName>
    <definedName name="Tiradas_2_y_3">#REF!</definedName>
    <definedName name="tit">#REF!</definedName>
    <definedName name="title">#REF!</definedName>
    <definedName name="titular">#REF!</definedName>
    <definedName name="TITULO">#REF!</definedName>
    <definedName name="_xlnm.Print_Titles">#REF!</definedName>
    <definedName name="TK">#REF!</definedName>
    <definedName name="TM">#REF!</definedName>
    <definedName name="TMC">#REF!</definedName>
    <definedName name="TMVE">#REF!</definedName>
    <definedName name="TNetDebt">#REF!</definedName>
    <definedName name="TNICY">#REF!</definedName>
    <definedName name="TNINY">#REF!</definedName>
    <definedName name="today">#REF!</definedName>
    <definedName name="top">#REF!</definedName>
    <definedName name="ToPaste1">#REF!</definedName>
    <definedName name="ToPasteBid">#REF!</definedName>
    <definedName name="tot_dealval_00">#REF!</definedName>
    <definedName name="tot_dealval_99">#REF!</definedName>
    <definedName name="tot_dealval01">#REF!</definedName>
    <definedName name="tot_dealval02">#REF!</definedName>
    <definedName name="Tot_dealval97">#REF!</definedName>
    <definedName name="tot_dealval98">#REF!</definedName>
    <definedName name="tot_debt">#REF!</definedName>
    <definedName name="tot_mean00">#REF!</definedName>
    <definedName name="tot_mean01">#REF!</definedName>
    <definedName name="tot_mean02">#REF!</definedName>
    <definedName name="tot_mean97">#REF!</definedName>
    <definedName name="tot_mean98">#REF!</definedName>
    <definedName name="tot_mean99">#REF!</definedName>
    <definedName name="total_campaña">#REF!</definedName>
    <definedName name="Total_entregas">#REF!</definedName>
    <definedName name="Total_equity_s_holders__funds">#REF!</definedName>
    <definedName name="TOTAL_FUTBOL_MES">#REF!</definedName>
    <definedName name="Total_Gastos">#REF!</definedName>
    <definedName name="total_grp_compra">#REF!</definedName>
    <definedName name="total_grp_planif">#REF!</definedName>
    <definedName name="total_importe">#REF!</definedName>
    <definedName name="Total_Ingresos">#REF!</definedName>
    <definedName name="total_pases">#REF!</definedName>
    <definedName name="Total_stake">#REF!</definedName>
    <definedName name="total_tarifa">#REF!</definedName>
    <definedName name="TotalAssets">#REF!</definedName>
    <definedName name="TotalCEexOpl">#REF!</definedName>
    <definedName name="TotalConsideration">#REF!</definedName>
    <definedName name="TotalDebt">#REF!</definedName>
    <definedName name="TotaldebtEBITDA">#REF!</definedName>
    <definedName name="TotalDebtincPref">#REF!</definedName>
    <definedName name="TotalFixedAssets">#REF!</definedName>
    <definedName name="totalgrpcompra">#REF!</definedName>
    <definedName name="totalgrpplanif">#REF!</definedName>
    <definedName name="totalgrpscompra">#REF!</definedName>
    <definedName name="totalgrpsplanif">#REF!</definedName>
    <definedName name="totalimp">#REF!</definedName>
    <definedName name="totalimporte">#REF!</definedName>
    <definedName name="TotalInterest">#REF!</definedName>
    <definedName name="TotalIntincPref">#REF!</definedName>
    <definedName name="totalit">#REF!</definedName>
    <definedName name="totalmes">#REF!</definedName>
    <definedName name="totalpase">#REF!</definedName>
    <definedName name="totalpases">#REF!</definedName>
    <definedName name="TotalPref">#REF!</definedName>
    <definedName name="totaltarif">#REF!</definedName>
    <definedName name="totaltarifa">#REF!</definedName>
    <definedName name="tp">#REF!</definedName>
    <definedName name="TPI">#REF!</definedName>
    <definedName name="TPrice">#REF!</definedName>
    <definedName name="Trace">FALSE</definedName>
    <definedName name="Trans_AlojArtista">#REF!</definedName>
    <definedName name="Trans_Alojprod">#REF!</definedName>
    <definedName name="Trans_Alquiler">#REF!</definedName>
    <definedName name="Trans_Artista">#REF!</definedName>
    <definedName name="Trans_Viajesprod">#REF!</definedName>
    <definedName name="TransactionAmortization">#REF!</definedName>
    <definedName name="TransactionDate">#REF!</definedName>
    <definedName name="TransactionGoodwill">#REF!</definedName>
    <definedName name="Transdat">#REF!</definedName>
    <definedName name="TransExp">#REF!</definedName>
    <definedName name="Transporte">#REF!</definedName>
    <definedName name="Transporte_y_manipulación">#REF!</definedName>
    <definedName name="Transportes">#REF!</definedName>
    <definedName name="TransTrig">#REF!</definedName>
    <definedName name="tret">#REF!</definedName>
    <definedName name="trick">#REF!</definedName>
    <definedName name="trig">#REF!</definedName>
    <definedName name="trig1">#REF!</definedName>
    <definedName name="trig2">#REF!</definedName>
    <definedName name="trig3">#REF!</definedName>
    <definedName name="trig4">#REF!</definedName>
    <definedName name="trig5">#REF!</definedName>
    <definedName name="Triger2">#REF!</definedName>
    <definedName name="Triple_play">#REF!</definedName>
    <definedName name="Truck_Roll">#REF!</definedName>
    <definedName name="TrYear">#REF!</definedName>
    <definedName name="TShares">#REF!</definedName>
    <definedName name="TSHE">#REF!</definedName>
    <definedName name="TSO">#REF!</definedName>
    <definedName name="TSOBNP">#REF!</definedName>
    <definedName name="tsop1">#REF!</definedName>
    <definedName name="TSOSG">#REF!</definedName>
    <definedName name="tsosg1">#REF!</definedName>
    <definedName name="TSynLTM">#REF!</definedName>
    <definedName name="TSynYear1">#REF!</definedName>
    <definedName name="TSynYear2">#REF!</definedName>
    <definedName name="tt">#REF!</definedName>
    <definedName name="ttcase">#REF!</definedName>
    <definedName name="tttt" hidden="1">{"Efecto Variaciones Modelo",#N/A,TRUE,"Variations";"Hipotesis Variaciones Modelo",#N/A,TRUE,"Hipot Varia"}</definedName>
    <definedName name="tutti_nulli">#REF!</definedName>
    <definedName name="tv">#REF!</definedName>
    <definedName name="TV_method">#REF!</definedName>
    <definedName name="TVChoice">#REF!</definedName>
    <definedName name="TVDiscountFactor">#REF!</definedName>
    <definedName name="two">#REF!</definedName>
    <definedName name="TWST_Channels">#REF!</definedName>
    <definedName name="t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ty">#N/A</definedName>
    <definedName name="tyu" hidden="1">{"consolidated",#N/A,FALSE,"Sheet1";"cms",#N/A,FALSE,"Sheet1";"fse",#N/A,FALSE,"Sheet1"}</definedName>
    <definedName name="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K">#REF!</definedName>
    <definedName name="UK_US">#REF!</definedName>
    <definedName name="Unbundle_scale">#REF!</definedName>
    <definedName name="Unit_NPV">#REF!</definedName>
    <definedName name="Units">#REF!</definedName>
    <definedName name="UnleveredBetas">#REF!</definedName>
    <definedName name="UNO">#REF!</definedName>
    <definedName name="UpgradeVersion">"v2.35"</definedName>
    <definedName name="USD">#REF!</definedName>
    <definedName name="USDCAD">#REF!</definedName>
    <definedName name="USDCNY">#REF!</definedName>
    <definedName name="USDEUR">#REF!</definedName>
    <definedName name="USDGBP">#REF!</definedName>
    <definedName name="USDNOK">#REF!</definedName>
    <definedName name="user">#REF!</definedName>
    <definedName name="USOSubsidy">#REF!</definedName>
    <definedName name="uu">#REF!</definedName>
    <definedName name="uuuu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V">#REF!</definedName>
    <definedName name="V.">OFFSET(#REF!,1,0,[0]!V.NumRows,1)</definedName>
    <definedName name="V.IndexCumVol">OFFSET(#REF!,1,0,[0]!V.NumRows,1)</definedName>
    <definedName name="V.NumRows">11</definedName>
    <definedName name="V.SharesTraded">OFFSET(#REF!,1,0,[0]!V.NumRows,1)</definedName>
    <definedName name="VALID_FORMATS">#REF!</definedName>
    <definedName name="ValnDate">#REF!</definedName>
    <definedName name="valosr">#REF!</definedName>
    <definedName name="ValuationYear">#REF!</definedName>
    <definedName name="Varios_Gira">#REF!</definedName>
    <definedName name="vds">#REF!</definedName>
    <definedName name="VENTAS_CPLUS_AÑO_2001">#REF!</definedName>
    <definedName name="VENURALES">#REF!</definedName>
    <definedName name="Version.WIRE">1</definedName>
    <definedName name="VI">#REF!</definedName>
    <definedName name="VIAD04" hidden="1">{"DCF1",#N/A,TRUE,"DCF";"Analisis Wacc",#N/A,TRUE,"WACC"}</definedName>
    <definedName name="Video">#REF!</definedName>
    <definedName name="VII">#REF!</definedName>
    <definedName name="VIII">#REF!</definedName>
    <definedName name="visuales">#REF!</definedName>
    <definedName name="VIVA">#REF!</definedName>
    <definedName name="VNU">#REF!</definedName>
    <definedName name="vo" hidden="1">{"consolidated",#N/A,FALSE,"Sheet1";"cms",#N/A,FALSE,"Sheet1";"fse",#N/A,FALSE,"Sheet1"}</definedName>
    <definedName name="VODevebitda98">#REF!</definedName>
    <definedName name="VODevebitda99">#REF!</definedName>
    <definedName name="Vodgrperpop">#REF!</definedName>
    <definedName name="VODprice">#REF!</definedName>
    <definedName name="VODrec">#REF!</definedName>
    <definedName name="VolumeCell">#REF!</definedName>
    <definedName name="Volvcab">#REF!</definedName>
    <definedName name="VP_Prices">#REF!</definedName>
    <definedName name="VPLookup">#REF!</definedName>
    <definedName name="vv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VV">#REF!</definedName>
    <definedName name="vvvv" hidden="1">{"DCF1",#N/A,TRUE,"DCF";"Analisis Wacc",#N/A,TRUE,"WACC"}</definedName>
    <definedName name="vvvvvvvvvvvv" hidden="1">{"DCF1",#N/A,TRUE,"DCF";"Analisis Wacc",#N/A,TRUE,"WACC"}</definedName>
    <definedName name="w">#N/A</definedName>
    <definedName name="WA" hidden="1">{"Efecto Variaciones Modelo",#N/A,TRUE,"Variations";"Hipotesis Variaciones Modelo",#N/A,TRUE,"Hipot Varia"}</definedName>
    <definedName name="WACC">#REF!</definedName>
    <definedName name="WACCIncrement">#REF!</definedName>
    <definedName name="WarrantPrice">#REF!</definedName>
    <definedName name="Warrants">#REF!</definedName>
    <definedName name="WCInput">#REF!</definedName>
    <definedName name="wcint">#REF!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">#N/A</definedName>
    <definedName name="WE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hitePagesFee">#REF!</definedName>
    <definedName name="WIRELESS">#REF!</definedName>
    <definedName name="With_TV">#REF!</definedName>
    <definedName name="Workforce">#REF!</definedName>
    <definedName name="WorkingTable1">#REF!</definedName>
    <definedName name="WorkingTable2">#REF!</definedName>
    <definedName name="WORKSTATIONS">#REF!</definedName>
    <definedName name="Worst">#REF!</definedName>
    <definedName name="WPloss">#REF!</definedName>
    <definedName name="WPloss1">#REF!</definedName>
    <definedName name="WPloss2">#REF!</definedName>
    <definedName name="WPloss3">#REF!</definedName>
    <definedName name="WPloss4">#REF!</definedName>
    <definedName name="WPloss5">#REF!</definedName>
    <definedName name="WPloss6">#REF!</definedName>
    <definedName name="WPloss7">#REF!</definedName>
    <definedName name="WriteOff">#REF!</definedName>
    <definedName name="wrn" hidden="1">{#N/A,#N/A,TRUE,"Cover sheet";#N/A,#N/A,TRUE,"INPUTS";#N/A,#N/A,TRUE,"OUTPUTS";#N/A,#N/A,TRUE,"VALUATION"}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ito._.Comp" hidden="1">{#N/A,#N/A,FALSE,"Sheet1"}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Londo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Pages.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{"Overview","35% premium",TRUE,"Transaction Assumptions";"Overview","30% premium",TRUE,"Transaction Assumptions"}</definedName>
    <definedName name="wrn.Auto._.Comp." hidden="1">{#N/A,#N/A,FALSE,"Sheet1"}</definedName>
    <definedName name="wrn.Auto._.Comps" hidden="1">{#N/A,#N/A,FALSE,"Sheet1"}</definedName>
    <definedName name="wrn.autos._scomp." hidden="1">{#N/A,#N/A,FALSE,"Sheet1"}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BINED." hidden="1">{#N/A,#N/A,FALSE,"INPUTS";#N/A,#N/A,FALSE,"PROFORMA BSHEET";#N/A,#N/A,FALSE,"COMBINED";#N/A,#N/A,FALSE,"HIGH YIELD";#N/A,#N/A,FALSE,"COMB_GRAPHS"}</definedName>
    <definedName name="wrn.COMISIÓN._.PREPARATORIA.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rn.comps." hidden="1">{"comps",#N/A,FALSE,"Intl comps";"notes",#N/A,FALSE,"Intl 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NSOPRESTO." hidden="1">{"CONSOPRESTO",#N/A,FALSE,"CONSO-PRESTO"}</definedName>
    <definedName name="wrn.cooper." hidden="1">{#N/A,#N/A,TRUE,"Pro Forma";#N/A,#N/A,TRUE,"PF_Bal";#N/A,#N/A,TRUE,"PF_INC";#N/A,#N/A,TRUE,"CBE";#N/A,#N/A,TRUE,"SWK"}</definedName>
    <definedName name="wrn.Cuentas._.de._.Resultados." hidden="1">{"PYGP",#N/A,TRUE,"PandL";"BALANCEP",#N/A,TRUE,"BS";"Estado Cash Flow",#N/A,TRUE,"CFlow";"debt",#N/A,TRUE,"Debt";"worcap",#N/A,TRUE,"WorCap";"Analisis Impuestos",#N/A,TRUE,"Tax"}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_.I." hidden="1">{#N/A,#N/A,FALSE,"Cover";#N/A,#N/A,FALSE,"Pres ";#N/A,#N/A,FALSE,"Outputs";#N/A,#N/A,FALSE,"Sensitivities";#N/A,#N/A,FALSE,"Graphs";#N/A,#N/A,FALSE,"DCF I (In)"}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rully." hidden="1">{#N/A,#N/A,FALSE,"P&amp;L"}</definedName>
    <definedName name="wrn.frully._.smodel." hidden="1">{#N/A,#N/A,TRUE,"Cover sheet";#N/A,#N/A,TRUE,"DCF analysis";#N/A,#N/A,TRUE,"WACC calculation"}</definedName>
    <definedName name="wrn.Full." hidden="1">{#N/A,#N/A,FALSE,"Cover";"outputs total",#N/A,FALSE,"Outputs"}</definedName>
    <definedName name="wrn.Full._.Model." hidden="1">{#N/A,#N/A,TRUE,"Cover Sheet ";#N/A,#N/A,TRUE,"INPUTS";#N/A,#N/A,TRUE,"OUTPUTS"}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y." hidden="1">{#N/A,#N/A,FALSE,"P&amp;L"}</definedName>
    <definedName name="wrn.fully._.Model" hidden="1">{#N/A,#N/A,TRUE,"Cover sheet";#N/A,#N/A,TRUE,"DCF analysis";#N/A,#N/A,TRUE,"WACC calculation"}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Informe._.Rebeca.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London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._.Summary." hidden="1">{"Summary sheet",#N/A,TRUE,"Output pres";"Proforma 1 and 2",#N/A,TRUE,"Ratios";"Proforma 3,4 and 5",#N/A,TRUE,"FS";"Proforma 8,9 and 10",#N/A,TRUE,"Calcs"}</definedName>
    <definedName name="wrn.Model." hidden="1">{"DCF",#N/A,FALSE,"DCF"}</definedName>
    <definedName name="wrn.Modelo._.Base.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rn.outputs." hidden="1">{#N/A,#N/A,FALSE,"Outputs"}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eving2." hidden="1">{"preving2",#N/A,FALSE,"Prev ing"}</definedName>
    <definedName name="wrn.Print." hidden="1">{"vi1",#N/A,FALSE,"Financial Statements";"vi2",#N/A,FALSE,"Financial Statements";#N/A,#N/A,FALSE,"DCF"}</definedName>
    <definedName name="wrn.Print._.the._.lot." hidden="1">{"First Page",#N/A,FALSE,"Surfactants LBO";"Second Page",#N/A,FALSE,"Surfactants LBO"}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ined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London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hidden="1">{#N/A,#N/A,FALSE,"Eastern";#N/A,#N/A,FALSE,"Western"}</definedName>
    <definedName name="wrn.printo." hidden="1">{#N/A,#N/A,FALSE,"Trading-Mult ";#N/A,#N/A,FALSE,"M&amp;A info"}</definedName>
    <definedName name="wrn.printsyns." hidden="1">{"dcfsyn",#N/A,FALSE,"DCFSYN";"senssyn",#N/A,FALSE,"DCFSYN"}</definedName>
    <definedName name="wrn.Report1." hidden="1">{#N/A,#N/A,FALSE,"Operations";#N/A,#N/A,FALSE,"Financials"}</definedName>
    <definedName name="wrn.Resumen._.de._.Hipotesis." hidden="1">{"Resumen Hipotesis 1",#N/A,TRUE,"Resumen1";"Resumen de Hipotesis 2",#N/A,TRUE,"Resumen2";"Resumen Hipotesis 3",#N/A,TRUE,"Resumen3"}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3." hidden="1">{#N/A,#N/A,TRUE,"DCF";#N/A,#N/A,TRUE,"DCF"}</definedName>
    <definedName name="wrn.sensitivity._.analyses." hidden="1">{"general",#N/A,FALSE,"Assumptions"}</definedName>
    <definedName name="wrn.sfull." hidden="1">{#N/A,#N/A,FALSE,"P&amp;L"}</definedName>
    <definedName name="wrn.sfull._._model" hidden="1">{#N/A,#N/A,TRUE,"Cover sheet";#N/A,#N/A,TRUE,"DCF analysis";#N/A,#N/A,TRUE,"WACC calculation"}</definedName>
    <definedName name="wrn.SHORT." hidden="1">{"CREDIT STATISTICS",#N/A,FALSE,"STATS";"CF_AND_IS",#N/A,FALSE,"PLAN";"BALSHEET",#N/A,FALSE,"BALANCE SHEET"}</definedName>
    <definedName name="wrn.spinto." hidden="1">{#N/A,#N/A,FALSE,"Trading-Mult ";#N/A,#N/A,FALSE,"M&amp;A info"}</definedName>
    <definedName name="wrn.sprint." hidden="1">{#N/A,#N/A,FALSE,"Trading-Mult ";#N/A,#N/A,FALSE,"M&amp;A info"}</definedName>
    <definedName name="wrn.stand_alone." hidden="1">{#N/A,#N/A,FALSE,"CBE";#N/A,#N/A,FALSE,"SWK"}</definedName>
    <definedName name="wrn.Summ_Assum_Graphs." hidden="1">{#N/A,#N/A,TRUE,"Initial";#N/A,#N/A,TRUE,"Graphs"}</definedName>
    <definedName name="wrn.Summary.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Valoracion." hidden="1">{"DCF1",#N/A,TRUE,"DCF";"Analisis Wacc",#N/A,TRUE,"WACC"}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ciones._.del._.Modelo." hidden="1">{"Efecto Variaciones Modelo",#N/A,TRUE,"Variations";"Hipotesis Variaciones Modelo",#N/A,TRUE,"Hipot Varia"}</definedName>
    <definedName name="wrn.WholeModel." hidden="1">{#N/A,#N/A,TRUE,"Initial";#N/A,#N/A,TRUE,"CFs_P&amp;L_B&amp;S";#N/A,#N/A,TRUE,"Inv&amp;Fin";#N/A,#N/A,TRUE,"Depreciation";#N/A,#N/A,TRUE,"Energy";#N/A,#N/A,TRUE,"Index";#N/A,#N/A,TRUE,"Graphs";#N/A,#N/A,TRUE,"T_Contest"}</definedName>
    <definedName name="wrn.원가검토서." hidden="1">{#N/A,#N/A,FALSE,"원가검토서"}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2.Document" hidden="1">{"consolidated",#N/A,FALSE,"Sheet1";"cms",#N/A,FALSE,"Sheet1";"fse",#N/A,FALSE,"Sheet1"}</definedName>
    <definedName name="ws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SW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t" hidden="1">{"comps2_1",#N/A,FALSE,"Comps2";"comps2_2",#N/A,FALSE,"Comps2";"comps2_3",#N/A,FALSE,"Comps2";"comps2_4",#N/A,FALSE,"Comps2";"comps2_5",#N/A,FALSE,"Comps2"}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medios._.impresos.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EGUIMIENTO._.PTO.." hidden="1">{TRUE,TRUE,-2.75,-17,603,380.25,FALSE,FALSE,TRUE,TRUE,0,1,#N/A,1,#N/A,6.46875,26.4705882352941,1,FALSE,FALSE,3,TRUE,1,FALSE,100,"Swvu.SEGUIMIENTO._.PTO..","ACwvu.SEGUIMIENTO._.PTO..",#N/A,FALSE,FALSE,0.196850393700787,0.196850393700787,0.67,0.51,2,"","",TRUE,FALSE,FALSE,FALSE,1,100,#N/A,#N/A,"=R41C1:R77C9",FALSE,#N/A,#N/A,FALSE,FALSE,FALSE,9,600,600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ventas.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WW" hidden="1">{"Efecto Variaciones Modelo",#N/A,TRUE,"Variations";"Hipotesis Variaciones Modelo",#N/A,TRUE,"Hipot Varia"}</definedName>
    <definedName name="WW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www" hidden="1">{"Efecto Variaciones Modelo",#N/A,TRUE,"Variations";"Hipotesis Variaciones Modelo",#N/A,TRUE,"Hipot Varia"}</definedName>
    <definedName name="WWWWWWWWWWWWWWWWWWWWWWWWWW" hidden="1">{"Resumen Hipotesis 1",#N/A,TRUE,"Resumen1";"Resumen de Hipotesis 2",#N/A,TRUE,"Resumen2";"Resumen Hipotesis 3",#N/A,TRUE,"Resumen3"}</definedName>
    <definedName name="X">#REF!</definedName>
    <definedName name="Xchange">#REF!</definedName>
    <definedName name="xchanges">#REF!</definedName>
    <definedName name="XI">#REF!</definedName>
    <definedName name="XII">#REF!</definedName>
    <definedName name="XIII">#REF!</definedName>
    <definedName name="XIIII">#REF!</definedName>
    <definedName name="XR">#REF!</definedName>
    <definedName name="XR00">#REF!</definedName>
    <definedName name="XS1b">#REF!</definedName>
    <definedName name="XV">#REF!</definedName>
    <definedName name="XVCWXV" hidden="1">#REF!</definedName>
    <definedName name="XVI">#REF!</definedName>
    <definedName name="xx">#REF!</definedName>
    <definedName name="XXX">OFFSET(#REF!,1,0,[0]!P.RowCount,1)</definedName>
    <definedName name="XXXX">OFFSET(#REF!,1,0,[0]!P.RowCount,1)</definedName>
    <definedName name="xxxxx" hidden="1">{#N/A,#N/A,FALSE,"Calc";#N/A,#N/A,FALSE,"Sensitivity";#N/A,#N/A,FALSE,"LT Earn.Dil.";#N/A,#N/A,FALSE,"Dil. AVP"}</definedName>
    <definedName name="xxxxxxxxxxxxxxxxxx" hidden="1">{"DCF1",#N/A,TRUE,"DCF";"Analisis Wacc",#N/A,TRUE,"WACC"}</definedName>
    <definedName name="xyz">#REF!</definedName>
    <definedName name="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ear">#REF!</definedName>
    <definedName name="Year_0">#REF!</definedName>
    <definedName name="Year_end">#REF!</definedName>
    <definedName name="Year1">#REF!</definedName>
    <definedName name="Year2">#REF!</definedName>
    <definedName name="Year3">#REF!</definedName>
    <definedName name="YearEnd">#REF!</definedName>
    <definedName name="Yearfrac">#REF!</definedName>
    <definedName name="yearheader">#REF!</definedName>
    <definedName name="YearPortionAfterValuation">#REF!</definedName>
    <definedName name="YEFirst">#REF!</definedName>
    <definedName name="YESSpain">#REF!</definedName>
    <definedName name="Yield">#REF!</definedName>
    <definedName name="yield2">#REF!</definedName>
    <definedName name="Yr1CoJ">#REF!</definedName>
    <definedName name="Yr1CoK">#REF!</definedName>
    <definedName name="Yr2CoJ">#REF!</definedName>
    <definedName name="Yr2CoK">#REF!</definedName>
    <definedName name="Yr3CoJ">#REF!</definedName>
    <definedName name="Yr3CoK">#REF!</definedName>
    <definedName name="YU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y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y">#REF!</definedName>
    <definedName name="yyyy" hidden="1">{"PYGP",#N/A,TRUE,"PandL";"BALANCEP",#N/A,TRUE,"BS";"Estado Cash Flow",#N/A,TRUE,"CFlow";"debt",#N/A,TRUE,"Debt";"worcap",#N/A,TRUE,"WorCap";"Analisis Impuestos",#N/A,TRUE,"Tax"}</definedName>
    <definedName name="yyyyyyy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" hidden="1">{"consolidated",#N/A,FALSE,"Sheet1";"cms",#N/A,FALSE,"Sheet1";"fse",#N/A,FALSE,"Sheet1"}</definedName>
    <definedName name="Z_2891AF67_639B_11D2_AA4E_AB73DC59AB4D_.wvu.PrintArea" hidden="1">#REF!</definedName>
    <definedName name="Z_2891AF68_639B_11D2_AA4E_AB73DC59AB4D_.wvu.PrintArea" hidden="1">#REF!</definedName>
    <definedName name="zaq" hidden="1">{#N/A,#N/A,FALSE,"Calc";#N/A,#N/A,FALSE,"Sensitivity";#N/A,#N/A,FALSE,"LT Earn.Dil.";#N/A,#N/A,FALSE,"Dil. AVP"}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irkulär">#REF!</definedName>
    <definedName name="zsdfz">#REF!</definedName>
    <definedName name="ZSVG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Zurn">#REF!</definedName>
    <definedName name="zzz" hidden="1">{#N/A,#N/A,FALSE,"P&amp;L"}</definedName>
    <definedName name="zzzz" hidden="1">{"PYGP",#N/A,TRUE,"PandL";"BALANCEP",#N/A,TRUE,"BS";"Estado Cash Flow",#N/A,TRUE,"CFlow";"debt",#N/A,TRUE,"Debt";"worcap",#N/A,TRUE,"WorCap";"Analisis Impuestos",#N/A,TRUE,"Tax"}</definedName>
    <definedName name="ZZZZZZZZZZZZZZZZZZZZZZZZZZZZZZZZZZZZZZZZZZZZZZZZZZZZZZZZZZZZ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기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ㄴ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접수" hidden="1">{#N/A,#N/A,TRUE,"일정"}</definedName>
    <definedName name="사양접수2" hidden="1">{#N/A,#N/A,TRUE,"일정"}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" hidden="1">{#N/A,#N/A,TRUE,"일정"}</definedName>
    <definedName name="ㅓ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ㅜㅜㅜㅜㅜㅜ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D63" i="1"/>
  <c r="D60" i="1"/>
  <c r="D20" i="1"/>
  <c r="D16" i="1"/>
  <c r="D13" i="1"/>
  <c r="T70" i="1"/>
  <c r="T65" i="1"/>
  <c r="T61" i="1"/>
  <c r="AJ23" i="1"/>
  <c r="AJ21" i="1"/>
  <c r="AJ18" i="1"/>
  <c r="T18" i="1"/>
  <c r="T23" i="1"/>
  <c r="T14" i="1"/>
  <c r="G122" i="1"/>
  <c r="D122" i="1"/>
  <c r="G121" i="1"/>
  <c r="H121" i="1" s="1"/>
  <c r="D121" i="1"/>
  <c r="L120" i="1"/>
  <c r="M120" i="1" s="1"/>
  <c r="G120" i="1"/>
  <c r="H120" i="1" s="1"/>
  <c r="D120" i="1"/>
  <c r="L118" i="1"/>
  <c r="M118" i="1" s="1"/>
  <c r="G118" i="1"/>
  <c r="H118" i="1" s="1"/>
  <c r="D118" i="1"/>
  <c r="L117" i="1"/>
  <c r="M117" i="1" s="1"/>
  <c r="G117" i="1"/>
  <c r="H117" i="1" s="1"/>
  <c r="D117" i="1"/>
  <c r="M116" i="1"/>
  <c r="L116" i="1"/>
  <c r="D116" i="1"/>
  <c r="D115" i="1"/>
  <c r="L113" i="1"/>
  <c r="M113" i="1" s="1"/>
  <c r="G113" i="1"/>
  <c r="D113" i="1"/>
  <c r="M112" i="1"/>
  <c r="D112" i="1"/>
  <c r="L111" i="1"/>
  <c r="G111" i="1"/>
  <c r="H111" i="1" s="1"/>
  <c r="D111" i="1"/>
  <c r="L110" i="1"/>
  <c r="M110" i="1" s="1"/>
  <c r="G110" i="1"/>
  <c r="H110" i="1" s="1"/>
  <c r="L109" i="1"/>
  <c r="M109" i="1" s="1"/>
  <c r="G109" i="1"/>
  <c r="H109" i="1" s="1"/>
  <c r="D109" i="1"/>
  <c r="G108" i="1"/>
  <c r="H108" i="1" s="1"/>
  <c r="D108" i="1"/>
  <c r="D107" i="1"/>
  <c r="D106" i="1"/>
  <c r="M105" i="1"/>
  <c r="H105" i="1"/>
  <c r="D105" i="1"/>
  <c r="D103" i="1"/>
  <c r="M98" i="1"/>
  <c r="L122" i="1"/>
  <c r="M122" i="1" s="1"/>
  <c r="H98" i="1"/>
  <c r="D98" i="1"/>
  <c r="L121" i="1"/>
  <c r="M121" i="1" s="1"/>
  <c r="H97" i="1"/>
  <c r="D97" i="1"/>
  <c r="M96" i="1"/>
  <c r="D96" i="1"/>
  <c r="L119" i="1"/>
  <c r="M119" i="1" s="1"/>
  <c r="G119" i="1"/>
  <c r="H119" i="1" s="1"/>
  <c r="M94" i="1"/>
  <c r="D94" i="1"/>
  <c r="M93" i="1"/>
  <c r="H93" i="1"/>
  <c r="D93" i="1"/>
  <c r="M92" i="1"/>
  <c r="G116" i="1"/>
  <c r="H116" i="1" s="1"/>
  <c r="D92" i="1"/>
  <c r="D91" i="1"/>
  <c r="M89" i="1"/>
  <c r="H89" i="1"/>
  <c r="D89" i="1"/>
  <c r="L112" i="1"/>
  <c r="D88" i="1"/>
  <c r="M87" i="1"/>
  <c r="D87" i="1"/>
  <c r="M86" i="1"/>
  <c r="H86" i="1"/>
  <c r="M85" i="1"/>
  <c r="H85" i="1"/>
  <c r="D85" i="1"/>
  <c r="H84" i="1"/>
  <c r="D84" i="1"/>
  <c r="G107" i="1"/>
  <c r="H107" i="1" s="1"/>
  <c r="D83" i="1"/>
  <c r="D82" i="1"/>
  <c r="M81" i="1"/>
  <c r="H81" i="1"/>
  <c r="D81" i="1"/>
  <c r="D79" i="1"/>
  <c r="AA74" i="1"/>
  <c r="T74" i="1"/>
  <c r="X73" i="1"/>
  <c r="T73" i="1"/>
  <c r="AB72" i="1"/>
  <c r="AC72" i="1" s="1"/>
  <c r="X72" i="1"/>
  <c r="T72" i="1"/>
  <c r="AB71" i="1"/>
  <c r="AC71" i="1" s="1"/>
  <c r="X71" i="1"/>
  <c r="T71" i="1"/>
  <c r="V74" i="1"/>
  <c r="D70" i="1"/>
  <c r="V69" i="1"/>
  <c r="T69" i="1"/>
  <c r="L69" i="1"/>
  <c r="D69" i="1"/>
  <c r="AB68" i="1"/>
  <c r="X68" i="1"/>
  <c r="T68" i="1"/>
  <c r="G68" i="1"/>
  <c r="H68" i="1" s="1"/>
  <c r="D68" i="1"/>
  <c r="X67" i="1"/>
  <c r="T67" i="1"/>
  <c r="G67" i="1"/>
  <c r="F70" i="1"/>
  <c r="X66" i="1"/>
  <c r="T66" i="1"/>
  <c r="F66" i="1"/>
  <c r="D66" i="1"/>
  <c r="AB65" i="1"/>
  <c r="AC65" i="1" s="1"/>
  <c r="X65" i="1"/>
  <c r="M65" i="1"/>
  <c r="L65" i="1"/>
  <c r="D65" i="1"/>
  <c r="T64" i="1"/>
  <c r="L64" i="1"/>
  <c r="M64" i="1" s="1"/>
  <c r="G64" i="1"/>
  <c r="H64" i="1" s="1"/>
  <c r="D64" i="1"/>
  <c r="X63" i="1"/>
  <c r="T63" i="1"/>
  <c r="K66" i="1"/>
  <c r="X62" i="1"/>
  <c r="T62" i="1"/>
  <c r="D62" i="1"/>
  <c r="L61" i="1"/>
  <c r="M61" i="1" s="1"/>
  <c r="G61" i="1"/>
  <c r="D61" i="1"/>
  <c r="AB60" i="1"/>
  <c r="AC60" i="1" s="1"/>
  <c r="X60" i="1"/>
  <c r="T60" i="1"/>
  <c r="G60" i="1"/>
  <c r="H60" i="1" s="1"/>
  <c r="AB59" i="1"/>
  <c r="AC59" i="1" s="1"/>
  <c r="X59" i="1"/>
  <c r="T59" i="1"/>
  <c r="H59" i="1"/>
  <c r="D59" i="1"/>
  <c r="X58" i="1"/>
  <c r="T58" i="1"/>
  <c r="L58" i="1"/>
  <c r="M58" i="1" s="1"/>
  <c r="G58" i="1"/>
  <c r="H58" i="1" s="1"/>
  <c r="D58" i="1"/>
  <c r="AA69" i="1"/>
  <c r="W69" i="1"/>
  <c r="X69" i="1" s="1"/>
  <c r="T57" i="1"/>
  <c r="L57" i="1"/>
  <c r="K70" i="1"/>
  <c r="D57" i="1"/>
  <c r="T56" i="1"/>
  <c r="D56" i="1"/>
  <c r="AC55" i="1"/>
  <c r="AA55" i="1"/>
  <c r="X55" i="1"/>
  <c r="T55" i="1"/>
  <c r="M55" i="1"/>
  <c r="H55" i="1"/>
  <c r="D55" i="1"/>
  <c r="AC34" i="1"/>
  <c r="X34" i="1"/>
  <c r="T34" i="1"/>
  <c r="X33" i="1"/>
  <c r="T33" i="1"/>
  <c r="AC32" i="1"/>
  <c r="X32" i="1"/>
  <c r="T32" i="1"/>
  <c r="M32" i="1"/>
  <c r="H32" i="1"/>
  <c r="D32" i="1"/>
  <c r="AS31" i="1"/>
  <c r="AN31" i="1"/>
  <c r="AJ31" i="1"/>
  <c r="AC31" i="1"/>
  <c r="X31" i="1"/>
  <c r="T31" i="1"/>
  <c r="M31" i="1"/>
  <c r="H31" i="1"/>
  <c r="D31" i="1"/>
  <c r="AN30" i="1"/>
  <c r="AJ30" i="1"/>
  <c r="AA30" i="1"/>
  <c r="W30" i="1"/>
  <c r="X30" i="1" s="1"/>
  <c r="T30" i="1"/>
  <c r="M30" i="1"/>
  <c r="H30" i="1"/>
  <c r="D30" i="1"/>
  <c r="AS29" i="1"/>
  <c r="AN29" i="1"/>
  <c r="AJ29" i="1"/>
  <c r="AC29" i="1"/>
  <c r="X29" i="1"/>
  <c r="V30" i="1"/>
  <c r="T29" i="1"/>
  <c r="M29" i="1"/>
  <c r="H29" i="1"/>
  <c r="D29" i="1"/>
  <c r="AN28" i="1"/>
  <c r="AJ28" i="1"/>
  <c r="AC28" i="1"/>
  <c r="X28" i="1"/>
  <c r="T28" i="1"/>
  <c r="D28" i="1"/>
  <c r="AL27" i="1"/>
  <c r="AJ27" i="1"/>
  <c r="T27" i="1"/>
  <c r="M27" i="1"/>
  <c r="H27" i="1"/>
  <c r="D27" i="1"/>
  <c r="AS26" i="1"/>
  <c r="AN26" i="1"/>
  <c r="AJ26" i="1"/>
  <c r="X26" i="1"/>
  <c r="T26" i="1"/>
  <c r="M26" i="1"/>
  <c r="H26" i="1"/>
  <c r="D26" i="1"/>
  <c r="AS25" i="1"/>
  <c r="AJ25" i="1"/>
  <c r="AC25" i="1"/>
  <c r="T25" i="1"/>
  <c r="M25" i="1"/>
  <c r="H25" i="1"/>
  <c r="D25" i="1"/>
  <c r="AM24" i="1"/>
  <c r="AN24" i="1" s="1"/>
  <c r="AL24" i="1"/>
  <c r="AJ24" i="1"/>
  <c r="AC24" i="1"/>
  <c r="X24" i="1"/>
  <c r="T24" i="1"/>
  <c r="M24" i="1"/>
  <c r="K28" i="1"/>
  <c r="H24" i="1"/>
  <c r="D24" i="1"/>
  <c r="AS23" i="1"/>
  <c r="AB70" i="1"/>
  <c r="AC70" i="1" s="1"/>
  <c r="AA27" i="1"/>
  <c r="W27" i="1"/>
  <c r="X27" i="1" s="1"/>
  <c r="V27" i="1"/>
  <c r="G23" i="1"/>
  <c r="D23" i="1"/>
  <c r="AJ22" i="1"/>
  <c r="AB22" i="1"/>
  <c r="AA22" i="1"/>
  <c r="W22" i="1"/>
  <c r="X22" i="1" s="1"/>
  <c r="T22" i="1"/>
  <c r="M22" i="1"/>
  <c r="G69" i="1"/>
  <c r="H69" i="1" s="1"/>
  <c r="D22" i="1"/>
  <c r="AR22" i="1"/>
  <c r="AL22" i="1"/>
  <c r="AC21" i="1"/>
  <c r="T21" i="1"/>
  <c r="L68" i="1"/>
  <c r="M68" i="1" s="1"/>
  <c r="M21" i="1"/>
  <c r="H21" i="1"/>
  <c r="D21" i="1"/>
  <c r="AJ20" i="1"/>
  <c r="AC20" i="1"/>
  <c r="X20" i="1"/>
  <c r="T20" i="1"/>
  <c r="M20" i="1"/>
  <c r="K23" i="1"/>
  <c r="F23" i="1"/>
  <c r="AJ19" i="1"/>
  <c r="AB66" i="1"/>
  <c r="AC66" i="1" s="1"/>
  <c r="X19" i="1"/>
  <c r="T19" i="1"/>
  <c r="G19" i="1"/>
  <c r="F19" i="1"/>
  <c r="D19" i="1"/>
  <c r="AC18" i="1"/>
  <c r="X18" i="1"/>
  <c r="V22" i="1"/>
  <c r="M18" i="1"/>
  <c r="H18" i="1"/>
  <c r="D18" i="1"/>
  <c r="AS17" i="1"/>
  <c r="AJ17" i="1"/>
  <c r="AB64" i="1"/>
  <c r="AC64" i="1" s="1"/>
  <c r="X17" i="1"/>
  <c r="T17" i="1"/>
  <c r="M17" i="1"/>
  <c r="H17" i="1"/>
  <c r="D17" i="1"/>
  <c r="AN16" i="1"/>
  <c r="AJ16" i="1"/>
  <c r="AC16" i="1"/>
  <c r="AB63" i="1"/>
  <c r="AC63" i="1" s="1"/>
  <c r="X16" i="1"/>
  <c r="T16" i="1"/>
  <c r="L19" i="1"/>
  <c r="K19" i="1"/>
  <c r="G63" i="1"/>
  <c r="H63" i="1" s="1"/>
  <c r="H16" i="1"/>
  <c r="AS15" i="1"/>
  <c r="AJ15" i="1"/>
  <c r="AB62" i="1"/>
  <c r="AC62" i="1" s="1"/>
  <c r="X15" i="1"/>
  <c r="T15" i="1"/>
  <c r="L62" i="1"/>
  <c r="M62" i="1" s="1"/>
  <c r="G62" i="1"/>
  <c r="H62" i="1" s="1"/>
  <c r="D15" i="1"/>
  <c r="AN14" i="1"/>
  <c r="AJ14" i="1"/>
  <c r="AC14" i="1"/>
  <c r="X14" i="1"/>
  <c r="M14" i="1"/>
  <c r="H14" i="1"/>
  <c r="D14" i="1"/>
  <c r="AS13" i="1"/>
  <c r="AJ13" i="1"/>
  <c r="AC13" i="1"/>
  <c r="X13" i="1"/>
  <c r="T13" i="1"/>
  <c r="M13" i="1"/>
  <c r="L60" i="1"/>
  <c r="H13" i="1"/>
  <c r="AN12" i="1"/>
  <c r="AJ12" i="1"/>
  <c r="AC12" i="1"/>
  <c r="X12" i="1"/>
  <c r="T12" i="1"/>
  <c r="L59" i="1"/>
  <c r="M59" i="1" s="1"/>
  <c r="G59" i="1"/>
  <c r="H12" i="1"/>
  <c r="D12" i="1"/>
  <c r="AS11" i="1"/>
  <c r="AJ11" i="1"/>
  <c r="AB58" i="1"/>
  <c r="AC58" i="1" s="1"/>
  <c r="X11" i="1"/>
  <c r="T11" i="1"/>
  <c r="M11" i="1"/>
  <c r="H11" i="1"/>
  <c r="D11" i="1"/>
  <c r="AQ22" i="1"/>
  <c r="AN10" i="1"/>
  <c r="AJ10" i="1"/>
  <c r="X10" i="1"/>
  <c r="T10" i="1"/>
  <c r="M10" i="1"/>
  <c r="G57" i="1"/>
  <c r="H57" i="1" s="1"/>
  <c r="D10" i="1"/>
  <c r="AJ9" i="1"/>
  <c r="T9" i="1"/>
  <c r="D9" i="1"/>
  <c r="AS8" i="1"/>
  <c r="AQ8" i="1"/>
  <c r="AN8" i="1"/>
  <c r="AJ8" i="1"/>
  <c r="AC8" i="1"/>
  <c r="AA8" i="1"/>
  <c r="X8" i="1"/>
  <c r="T8" i="1"/>
  <c r="M8" i="1"/>
  <c r="L8" i="1"/>
  <c r="AR8" i="1" s="1"/>
  <c r="K8" i="1"/>
  <c r="K105" i="1" s="1"/>
  <c r="H8" i="1"/>
  <c r="D8" i="1"/>
  <c r="K6" i="1"/>
  <c r="AA6" i="1" s="1"/>
  <c r="F6" i="1"/>
  <c r="F53" i="1" s="1"/>
  <c r="F79" i="1" s="1"/>
  <c r="F103" i="1" s="1"/>
  <c r="T3" i="1"/>
  <c r="D3" i="1"/>
  <c r="AB55" i="1" l="1"/>
  <c r="H19" i="1"/>
  <c r="G70" i="1"/>
  <c r="H70" i="1" s="1"/>
  <c r="AS22" i="1"/>
  <c r="H23" i="1"/>
  <c r="AB30" i="1"/>
  <c r="AC30" i="1" s="1"/>
  <c r="AR24" i="1"/>
  <c r="AS10" i="1"/>
  <c r="M19" i="1"/>
  <c r="AQ18" i="1"/>
  <c r="AQ20" i="1" s="1"/>
  <c r="AC19" i="1"/>
  <c r="AM22" i="1"/>
  <c r="AN22" i="1" s="1"/>
  <c r="AN21" i="1"/>
  <c r="AB27" i="1"/>
  <c r="X57" i="1"/>
  <c r="AM18" i="1"/>
  <c r="AR18" i="1"/>
  <c r="X23" i="1"/>
  <c r="X25" i="1"/>
  <c r="L63" i="1"/>
  <c r="AB67" i="1"/>
  <c r="AC67" i="1" s="1"/>
  <c r="AC68" i="1"/>
  <c r="H87" i="1"/>
  <c r="H95" i="1"/>
  <c r="AC22" i="1"/>
  <c r="AB69" i="1"/>
  <c r="AC69" i="1" s="1"/>
  <c r="AS19" i="1"/>
  <c r="AS21" i="1"/>
  <c r="H83" i="1"/>
  <c r="AC11" i="1"/>
  <c r="M12" i="1"/>
  <c r="AS12" i="1"/>
  <c r="AC15" i="1"/>
  <c r="M16" i="1"/>
  <c r="AS16" i="1"/>
  <c r="AC23" i="1"/>
  <c r="M95" i="1"/>
  <c r="M97" i="1"/>
  <c r="F28" i="1"/>
  <c r="W74" i="1"/>
  <c r="X74" i="1" s="1"/>
  <c r="M83" i="1"/>
  <c r="G28" i="1"/>
  <c r="AN25" i="1"/>
  <c r="G112" i="1"/>
  <c r="H112" i="1" s="1"/>
  <c r="H88" i="1"/>
  <c r="X21" i="1"/>
  <c r="H67" i="1"/>
  <c r="H96" i="1"/>
  <c r="L28" i="1"/>
  <c r="M28" i="1" s="1"/>
  <c r="AC33" i="1"/>
  <c r="M57" i="1"/>
  <c r="X61" i="1"/>
  <c r="G66" i="1"/>
  <c r="H66" i="1" s="1"/>
  <c r="H92" i="1"/>
  <c r="H94" i="1"/>
  <c r="L55" i="1"/>
  <c r="L105" i="1"/>
  <c r="AB8" i="1"/>
  <c r="L81" i="1"/>
  <c r="L67" i="1"/>
  <c r="L23" i="1"/>
  <c r="M23" i="1" s="1"/>
  <c r="AR27" i="1"/>
  <c r="AB73" i="1"/>
  <c r="AC73" i="1" s="1"/>
  <c r="AC26" i="1"/>
  <c r="AS28" i="1"/>
  <c r="M88" i="1"/>
  <c r="M111" i="1"/>
  <c r="H122" i="1"/>
  <c r="AS14" i="1"/>
  <c r="AQ24" i="1"/>
  <c r="H61" i="1"/>
  <c r="AL6" i="1"/>
  <c r="V6" i="1"/>
  <c r="X64" i="1"/>
  <c r="AQ6" i="1"/>
  <c r="AA53" i="1"/>
  <c r="K53" i="1"/>
  <c r="K79" i="1" s="1"/>
  <c r="K103" i="1" s="1"/>
  <c r="M69" i="1"/>
  <c r="H113" i="1"/>
  <c r="V53" i="1"/>
  <c r="AN11" i="1"/>
  <c r="AN13" i="1"/>
  <c r="H15" i="1"/>
  <c r="AN15" i="1"/>
  <c r="AN17" i="1"/>
  <c r="H20" i="1"/>
  <c r="AN23" i="1"/>
  <c r="AS30" i="1"/>
  <c r="AB57" i="1"/>
  <c r="AC57" i="1" s="1"/>
  <c r="AC10" i="1"/>
  <c r="M60" i="1"/>
  <c r="AB61" i="1"/>
  <c r="AC61" i="1" s="1"/>
  <c r="L108" i="1"/>
  <c r="M108" i="1" s="1"/>
  <c r="M84" i="1"/>
  <c r="L107" i="1"/>
  <c r="M107" i="1" s="1"/>
  <c r="G65" i="1"/>
  <c r="H65" i="1" s="1"/>
  <c r="AM27" i="1"/>
  <c r="AN27" i="1" s="1"/>
  <c r="AN19" i="1"/>
  <c r="H10" i="1"/>
  <c r="AL18" i="1"/>
  <c r="AL20" i="1" s="1"/>
  <c r="H22" i="1"/>
  <c r="AQ27" i="1"/>
  <c r="K81" i="1"/>
  <c r="AC17" i="1"/>
  <c r="K55" i="1"/>
  <c r="X70" i="1"/>
  <c r="M15" i="1"/>
  <c r="AS27" i="1" l="1"/>
  <c r="M67" i="1"/>
  <c r="L70" i="1"/>
  <c r="M70" i="1" s="1"/>
  <c r="H28" i="1"/>
  <c r="AB74" i="1"/>
  <c r="AC74" i="1" s="1"/>
  <c r="AC27" i="1"/>
  <c r="L66" i="1"/>
  <c r="M66" i="1" s="1"/>
  <c r="M63" i="1"/>
  <c r="AS24" i="1"/>
  <c r="AR20" i="1"/>
  <c r="AS20" i="1" s="1"/>
  <c r="AS18" i="1"/>
  <c r="AN18" i="1"/>
  <c r="AM20" i="1"/>
  <c r="AN20" i="1" s="1"/>
</calcChain>
</file>

<file path=xl/sharedStrings.xml><?xml version="1.0" encoding="utf-8"?>
<sst xmlns="http://schemas.openxmlformats.org/spreadsheetml/2006/main" count="13" uniqueCount="9">
  <si>
    <t>Español</t>
  </si>
  <si>
    <t>esp</t>
  </si>
  <si>
    <t>English</t>
  </si>
  <si>
    <t>eng</t>
  </si>
  <si>
    <t>idioma</t>
  </si>
  <si>
    <t>PRISA MEDIA</t>
  </si>
  <si>
    <t>Radio</t>
  </si>
  <si>
    <t xml:space="preserve">*Others include mainly PRISA Media's HQ, Lacoproductora, Podium and intercompany adjustments. </t>
  </si>
  <si>
    <t>* Others include, amongst others, content production agreements in both audio and video, partnership's agreements to develop digital projects and non-core assets sold.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</si>
</sst>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Mulish"/>
    </font>
    <font>
      <sz val="11"/>
      <color theme="1"/>
      <name val="Mulish"/>
    </font>
    <font>
      <sz val="11"/>
      <color rgb="FFFF0000"/>
      <name val="Mulish"/>
    </font>
    <font>
      <sz val="10"/>
      <color theme="1"/>
      <name val="Mulish"/>
    </font>
    <font>
      <b/>
      <sz val="12"/>
      <color rgb="FF0070C0"/>
      <name val="Mulish"/>
    </font>
    <font>
      <sz val="10"/>
      <color rgb="FFFF0000"/>
      <name val="Mulish"/>
    </font>
    <font>
      <b/>
      <sz val="10"/>
      <color theme="0"/>
      <name val="Mulish"/>
    </font>
    <font>
      <sz val="10"/>
      <color theme="0"/>
      <name val="Mulish"/>
    </font>
    <font>
      <b/>
      <sz val="11"/>
      <color rgb="FF03678B"/>
      <name val="Mulish"/>
    </font>
    <font>
      <sz val="11"/>
      <color theme="0"/>
      <name val="Mulish"/>
    </font>
    <font>
      <b/>
      <sz val="11"/>
      <color theme="1"/>
      <name val="Mulish"/>
    </font>
    <font>
      <b/>
      <sz val="11"/>
      <name val="Mulish"/>
    </font>
    <font>
      <sz val="11"/>
      <name val="Mulish"/>
    </font>
    <font>
      <i/>
      <sz val="11"/>
      <color theme="1"/>
      <name val="Mulish"/>
    </font>
    <font>
      <i/>
      <sz val="11"/>
      <name val="Mulish"/>
    </font>
    <font>
      <i/>
      <sz val="11"/>
      <color rgb="FFFF0000"/>
      <name val="Mulish"/>
    </font>
    <font>
      <b/>
      <sz val="11"/>
      <color rgb="FFFF0000"/>
      <name val="Mulish"/>
    </font>
    <font>
      <sz val="8"/>
      <color rgb="FFFF0000"/>
      <name val="Mulish"/>
    </font>
    <font>
      <b/>
      <sz val="10"/>
      <color rgb="FFFF0000"/>
      <name val="Mulish"/>
    </font>
    <font>
      <b/>
      <sz val="10"/>
      <color theme="1"/>
      <name val="Mulish"/>
    </font>
    <font>
      <sz val="9"/>
      <color rgb="FFFF0000"/>
      <name val="Mulish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5" fillId="2" borderId="5" xfId="0" applyFont="1" applyFill="1" applyBorder="1"/>
    <xf numFmtId="164" fontId="5" fillId="2" borderId="5" xfId="1" applyNumberFormat="1" applyFont="1" applyFill="1" applyBorder="1"/>
    <xf numFmtId="0" fontId="7" fillId="2" borderId="5" xfId="0" applyFont="1" applyFill="1" applyBorder="1"/>
    <xf numFmtId="164" fontId="7" fillId="2" borderId="5" xfId="1" applyNumberFormat="1" applyFont="1" applyFill="1" applyBorder="1"/>
    <xf numFmtId="0" fontId="5" fillId="2" borderId="0" xfId="0" applyFont="1" applyFill="1"/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9" fillId="2" borderId="0" xfId="0" applyFont="1" applyFill="1"/>
    <xf numFmtId="0" fontId="2" fillId="2" borderId="0" xfId="0" applyFont="1" applyFill="1"/>
    <xf numFmtId="0" fontId="8" fillId="3" borderId="0" xfId="0" applyFont="1" applyFill="1" applyAlignment="1">
      <alignment horizontal="right" vertical="center" indent="1"/>
    </xf>
    <xf numFmtId="0" fontId="8" fillId="2" borderId="0" xfId="0" applyFont="1" applyFill="1" applyAlignment="1">
      <alignment horizontal="right" vertical="center" indent="1"/>
    </xf>
    <xf numFmtId="0" fontId="10" fillId="2" borderId="6" xfId="0" applyFont="1" applyFill="1" applyBorder="1"/>
    <xf numFmtId="0" fontId="3" fillId="2" borderId="6" xfId="0" applyFont="1" applyFill="1" applyBorder="1"/>
    <xf numFmtId="0" fontId="4" fillId="2" borderId="6" xfId="0" applyFont="1" applyFill="1" applyBorder="1"/>
    <xf numFmtId="0" fontId="11" fillId="2" borderId="6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vertical="center"/>
    </xf>
    <xf numFmtId="165" fontId="12" fillId="2" borderId="0" xfId="0" applyNumberFormat="1" applyFont="1" applyFill="1" applyAlignment="1">
      <alignment horizontal="right" vertical="center" indent="1"/>
    </xf>
    <xf numFmtId="164" fontId="12" fillId="4" borderId="0" xfId="1" applyNumberFormat="1" applyFont="1" applyFill="1" applyAlignment="1">
      <alignment horizontal="right" vertical="center" indent="1"/>
    </xf>
    <xf numFmtId="164" fontId="12" fillId="2" borderId="0" xfId="1" applyNumberFormat="1" applyFont="1" applyFill="1" applyBorder="1" applyAlignment="1">
      <alignment horizontal="right" vertical="center" indent="1"/>
    </xf>
    <xf numFmtId="165" fontId="13" fillId="2" borderId="0" xfId="0" applyNumberFormat="1" applyFont="1" applyFill="1" applyAlignment="1">
      <alignment horizontal="right" vertical="center" indent="1"/>
    </xf>
    <xf numFmtId="164" fontId="13" fillId="4" borderId="0" xfId="1" applyNumberFormat="1" applyFont="1" applyFill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4" borderId="0" xfId="1" applyNumberFormat="1" applyFont="1" applyFill="1" applyAlignment="1">
      <alignment horizontal="right" vertical="center" indent="1"/>
    </xf>
    <xf numFmtId="164" fontId="3" fillId="2" borderId="0" xfId="1" applyNumberFormat="1" applyFont="1" applyFill="1" applyBorder="1" applyAlignment="1">
      <alignment horizontal="right" vertical="center" indent="1"/>
    </xf>
    <xf numFmtId="165" fontId="14" fillId="2" borderId="0" xfId="0" applyNumberFormat="1" applyFont="1" applyFill="1" applyAlignment="1">
      <alignment horizontal="right" vertical="center" indent="1"/>
    </xf>
    <xf numFmtId="164" fontId="14" fillId="4" borderId="0" xfId="1" applyNumberFormat="1" applyFont="1" applyFill="1" applyAlignment="1">
      <alignment horizontal="right" vertical="center" indent="1"/>
    </xf>
    <xf numFmtId="0" fontId="5" fillId="2" borderId="0" xfId="0" applyFont="1" applyFill="1" applyAlignment="1">
      <alignment horizontal="left" vertical="center" indent="3"/>
    </xf>
    <xf numFmtId="165" fontId="3" fillId="0" borderId="0" xfId="0" applyNumberFormat="1" applyFont="1" applyAlignment="1">
      <alignment horizontal="right" vertical="center" indent="1"/>
    </xf>
    <xf numFmtId="165" fontId="5" fillId="2" borderId="0" xfId="0" applyNumberFormat="1" applyFont="1" applyFill="1" applyAlignment="1">
      <alignment horizontal="right" vertical="center" indent="1"/>
    </xf>
    <xf numFmtId="164" fontId="5" fillId="2" borderId="0" xfId="1" applyNumberFormat="1" applyFont="1" applyFill="1" applyBorder="1" applyAlignment="1">
      <alignment horizontal="right" vertical="center" indent="1"/>
    </xf>
    <xf numFmtId="2" fontId="5" fillId="2" borderId="0" xfId="1" applyNumberFormat="1" applyFont="1" applyFill="1" applyBorder="1" applyAlignment="1">
      <alignment horizontal="right" vertical="center" indent="1"/>
    </xf>
    <xf numFmtId="0" fontId="15" fillId="2" borderId="0" xfId="0" applyFont="1" applyFill="1" applyAlignment="1">
      <alignment horizontal="left" vertical="center" indent="1"/>
    </xf>
    <xf numFmtId="0" fontId="15" fillId="2" borderId="0" xfId="0" applyFont="1" applyFill="1"/>
    <xf numFmtId="164" fontId="15" fillId="0" borderId="0" xfId="1" applyNumberFormat="1" applyFont="1" applyFill="1" applyAlignment="1">
      <alignment horizontal="right" vertical="center" indent="1"/>
    </xf>
    <xf numFmtId="164" fontId="15" fillId="4" borderId="0" xfId="1" applyNumberFormat="1" applyFont="1" applyFill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165" fontId="12" fillId="0" borderId="0" xfId="0" applyNumberFormat="1" applyFont="1" applyAlignment="1">
      <alignment horizontal="right" vertical="center" indent="1"/>
    </xf>
    <xf numFmtId="164" fontId="16" fillId="4" borderId="0" xfId="1" applyNumberFormat="1" applyFont="1" applyFill="1" applyAlignment="1">
      <alignment horizontal="right" vertical="center" indent="1"/>
    </xf>
    <xf numFmtId="164" fontId="15" fillId="2" borderId="0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horizontal="right" vertical="center" indent="1"/>
    </xf>
    <xf numFmtId="165" fontId="3" fillId="2" borderId="0" xfId="0" applyNumberFormat="1" applyFont="1" applyFill="1"/>
    <xf numFmtId="165" fontId="7" fillId="2" borderId="0" xfId="0" applyNumberFormat="1" applyFont="1" applyFill="1" applyAlignment="1">
      <alignment horizontal="right" vertical="center" indent="1"/>
    </xf>
    <xf numFmtId="164" fontId="17" fillId="2" borderId="0" xfId="1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right" vertical="center" indent="1"/>
    </xf>
    <xf numFmtId="0" fontId="18" fillId="2" borderId="0" xfId="0" applyFont="1" applyFill="1"/>
    <xf numFmtId="165" fontId="12" fillId="2" borderId="0" xfId="0" applyNumberFormat="1" applyFont="1" applyFill="1"/>
    <xf numFmtId="165" fontId="18" fillId="2" borderId="0" xfId="0" applyNumberFormat="1" applyFont="1" applyFill="1"/>
    <xf numFmtId="165" fontId="4" fillId="2" borderId="0" xfId="0" applyNumberFormat="1" applyFont="1" applyFill="1" applyAlignment="1">
      <alignment horizontal="right" vertical="center" indent="1"/>
    </xf>
    <xf numFmtId="164" fontId="5" fillId="2" borderId="0" xfId="1" applyNumberFormat="1" applyFont="1" applyFill="1" applyAlignment="1">
      <alignment horizontal="right" vertical="center" indent="1"/>
    </xf>
    <xf numFmtId="0" fontId="3" fillId="5" borderId="0" xfId="0" applyFont="1" applyFill="1"/>
    <xf numFmtId="0" fontId="4" fillId="5" borderId="0" xfId="0" applyFont="1" applyFill="1"/>
    <xf numFmtId="4" fontId="19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7" fillId="2" borderId="0" xfId="0" applyFont="1" applyFill="1"/>
    <xf numFmtId="0" fontId="20" fillId="2" borderId="0" xfId="0" applyFont="1" applyFill="1" applyAlignment="1">
      <alignment horizontal="right" vertical="center" indent="1"/>
    </xf>
    <xf numFmtId="0" fontId="10" fillId="2" borderId="0" xfId="0" applyFont="1" applyFill="1"/>
    <xf numFmtId="0" fontId="3" fillId="2" borderId="0" xfId="0" applyFont="1" applyFill="1" applyAlignment="1">
      <alignment horizontal="left" vertical="center" indent="3"/>
    </xf>
    <xf numFmtId="0" fontId="22" fillId="2" borderId="0" xfId="0" applyFont="1" applyFill="1"/>
    <xf numFmtId="0" fontId="4" fillId="0" borderId="0" xfId="0" applyFont="1"/>
    <xf numFmtId="0" fontId="3" fillId="0" borderId="0" xfId="0" applyFont="1"/>
    <xf numFmtId="0" fontId="14" fillId="2" borderId="0" xfId="0" applyFont="1" applyFill="1"/>
    <xf numFmtId="165" fontId="12" fillId="6" borderId="0" xfId="0" applyNumberFormat="1" applyFont="1" applyFill="1" applyAlignment="1">
      <alignment horizontal="right" vertical="center" indent="1"/>
    </xf>
    <xf numFmtId="165" fontId="3" fillId="6" borderId="0" xfId="0" applyNumberFormat="1" applyFont="1" applyFill="1" applyAlignment="1">
      <alignment horizontal="right" vertical="center" indent="1"/>
    </xf>
    <xf numFmtId="164" fontId="15" fillId="6" borderId="0" xfId="1" applyNumberFormat="1" applyFont="1" applyFill="1" applyAlignment="1">
      <alignment horizontal="right" vertical="center" indent="1"/>
    </xf>
    <xf numFmtId="165" fontId="13" fillId="6" borderId="0" xfId="0" applyNumberFormat="1" applyFont="1" applyFill="1" applyAlignment="1">
      <alignment horizontal="right" vertical="center" indent="1"/>
    </xf>
    <xf numFmtId="165" fontId="14" fillId="6" borderId="0" xfId="0" applyNumberFormat="1" applyFont="1" applyFill="1" applyAlignment="1">
      <alignment horizontal="right" vertical="center" inden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C8A0-3C23-4EC3-8F77-FD81C8095572}">
  <sheetPr>
    <tabColor rgb="FFE00076"/>
    <pageSetUpPr fitToPage="1"/>
  </sheetPr>
  <dimension ref="A1:AY125"/>
  <sheetViews>
    <sheetView showGridLines="0" tabSelected="1" topLeftCell="U3" zoomScale="85" zoomScaleNormal="85" workbookViewId="0">
      <selection activeCell="AJ35" sqref="AJ35"/>
    </sheetView>
  </sheetViews>
  <sheetFormatPr baseColWidth="10" defaultColWidth="11.453125" defaultRowHeight="16" x14ac:dyDescent="0.45"/>
  <cols>
    <col min="1" max="1" width="7.54296875" style="3" customWidth="1"/>
    <col min="2" max="2" width="8" style="3" customWidth="1"/>
    <col min="3" max="3" width="11.453125" style="3"/>
    <col min="4" max="4" width="47.453125" style="3" customWidth="1"/>
    <col min="5" max="5" width="1" style="3" customWidth="1"/>
    <col min="6" max="7" width="11.453125" style="3"/>
    <col min="8" max="8" width="11.453125" style="3" customWidth="1"/>
    <col min="9" max="10" width="1" style="3" customWidth="1"/>
    <col min="11" max="13" width="11.453125" style="4"/>
    <col min="14" max="14" width="11.453125" style="3" customWidth="1"/>
    <col min="15" max="15" width="11.453125" style="3"/>
    <col min="16" max="16" width="11.453125" style="3" customWidth="1"/>
    <col min="17" max="18" width="11.453125" style="3"/>
    <col min="19" max="19" width="2" style="3" customWidth="1"/>
    <col min="20" max="20" width="47.1796875" style="3" customWidth="1"/>
    <col min="21" max="21" width="1" style="3" customWidth="1"/>
    <col min="22" max="24" width="11.453125" style="3"/>
    <col min="25" max="26" width="1" style="3" customWidth="1"/>
    <col min="27" max="29" width="11.453125" style="4"/>
    <col min="30" max="34" width="11.453125" style="3"/>
    <col min="35" max="35" width="2" style="3" customWidth="1"/>
    <col min="36" max="36" width="47.1796875" style="3" customWidth="1"/>
    <col min="37" max="37" width="0.54296875" style="3" customWidth="1"/>
    <col min="38" max="40" width="11.453125" style="3"/>
    <col min="41" max="42" width="1" style="3" customWidth="1"/>
    <col min="43" max="45" width="11.453125" style="4"/>
    <col min="46" max="50" width="11.453125" style="3"/>
    <col min="51" max="51" width="2" style="3" customWidth="1"/>
    <col min="52" max="16384" width="11.453125" style="3"/>
  </cols>
  <sheetData>
    <row r="1" spans="1:48" x14ac:dyDescent="0.45">
      <c r="A1" s="1" t="s">
        <v>0</v>
      </c>
      <c r="B1" s="2" t="s">
        <v>1</v>
      </c>
      <c r="D1" s="1"/>
    </row>
    <row r="2" spans="1:48" ht="16.5" thickBot="1" x14ac:dyDescent="0.5">
      <c r="A2" s="1" t="s">
        <v>2</v>
      </c>
      <c r="B2" s="5" t="s">
        <v>3</v>
      </c>
      <c r="D2" s="1"/>
    </row>
    <row r="3" spans="1:48" ht="18.5" thickBot="1" x14ac:dyDescent="0.55000000000000004">
      <c r="A3" s="6" t="s">
        <v>4</v>
      </c>
      <c r="B3" s="7"/>
      <c r="D3" s="8" t="str">
        <f>+IF($B$3="esp","GRUPO","GROUP")</f>
        <v>GROUP</v>
      </c>
      <c r="E3" s="9"/>
      <c r="F3" s="9"/>
      <c r="G3" s="10"/>
      <c r="H3" s="9"/>
      <c r="I3" s="9"/>
      <c r="J3" s="9"/>
      <c r="K3" s="11"/>
      <c r="L3" s="11"/>
      <c r="M3" s="12"/>
      <c r="N3" s="9"/>
      <c r="T3" s="8" t="str">
        <f>+IF($B$3="esp","EDUCACIÓN","EDUCATION")</f>
        <v>EDUCATION</v>
      </c>
      <c r="U3" s="9"/>
      <c r="V3" s="9"/>
      <c r="W3" s="10"/>
      <c r="X3" s="9"/>
      <c r="Y3" s="9"/>
      <c r="Z3" s="9"/>
      <c r="AA3" s="11"/>
      <c r="AB3" s="11"/>
      <c r="AC3" s="11"/>
      <c r="AD3" s="9"/>
      <c r="AJ3" s="8" t="s">
        <v>5</v>
      </c>
      <c r="AK3" s="9"/>
      <c r="AL3" s="9"/>
      <c r="AM3" s="10"/>
      <c r="AN3" s="9"/>
      <c r="AO3" s="9"/>
      <c r="AP3" s="9"/>
      <c r="AQ3" s="11"/>
      <c r="AR3" s="11"/>
      <c r="AS3" s="11"/>
      <c r="AT3" s="9"/>
    </row>
    <row r="6" spans="1:48" ht="15" customHeight="1" x14ac:dyDescent="0.45">
      <c r="D6" s="13"/>
      <c r="E6" s="13"/>
      <c r="F6" s="82" t="str">
        <f>+IF($B$3="esp","ENERO - JUNIO","JANUARY - JUNE")</f>
        <v>JANUARY - JUNE</v>
      </c>
      <c r="G6" s="82"/>
      <c r="H6" s="82"/>
      <c r="I6" s="13"/>
      <c r="J6" s="13"/>
      <c r="K6" s="82" t="str">
        <f>+IF($B$3="esp","ABRIL - JUNIO","APRIL - JUNE")</f>
        <v>APRIL - JUNE</v>
      </c>
      <c r="L6" s="82"/>
      <c r="M6" s="82"/>
      <c r="N6" s="14"/>
      <c r="O6" s="15"/>
      <c r="P6" s="15"/>
      <c r="T6" s="13"/>
      <c r="U6" s="13"/>
      <c r="V6" s="16" t="str">
        <f>+F6</f>
        <v>JANUARY - JUNE</v>
      </c>
      <c r="W6" s="17"/>
      <c r="X6" s="17"/>
      <c r="Y6" s="13"/>
      <c r="Z6" s="13"/>
      <c r="AA6" s="82" t="str">
        <f>+K6</f>
        <v>APRIL - JUNE</v>
      </c>
      <c r="AB6" s="82"/>
      <c r="AC6" s="82"/>
      <c r="AD6" s="14"/>
      <c r="AE6" s="15"/>
      <c r="AF6" s="15"/>
      <c r="AJ6" s="13"/>
      <c r="AK6" s="13"/>
      <c r="AL6" s="16" t="str">
        <f>+$F$6</f>
        <v>JANUARY - JUNE</v>
      </c>
      <c r="AM6" s="17"/>
      <c r="AN6" s="17"/>
      <c r="AO6" s="13"/>
      <c r="AP6" s="13"/>
      <c r="AQ6" s="82" t="str">
        <f>+AA6</f>
        <v>APRIL - JUNE</v>
      </c>
      <c r="AR6" s="82"/>
      <c r="AS6" s="82"/>
      <c r="AT6" s="14"/>
      <c r="AU6" s="15"/>
      <c r="AV6" s="15"/>
    </row>
    <row r="7" spans="1:48" x14ac:dyDescent="0.45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T7" s="13"/>
      <c r="U7" s="13"/>
      <c r="V7" s="13"/>
      <c r="W7" s="13"/>
      <c r="X7" s="13"/>
      <c r="Y7" s="13"/>
      <c r="Z7" s="13"/>
      <c r="AA7" s="18"/>
      <c r="AB7" s="18"/>
      <c r="AC7" s="18"/>
      <c r="AD7" s="13"/>
      <c r="AE7" s="13"/>
      <c r="AF7" s="13"/>
      <c r="AJ7" s="13"/>
      <c r="AK7" s="13"/>
      <c r="AL7" s="13"/>
      <c r="AM7" s="13"/>
      <c r="AN7" s="13"/>
      <c r="AO7" s="13"/>
      <c r="AP7" s="13"/>
      <c r="AQ7" s="18"/>
      <c r="AR7" s="18"/>
      <c r="AS7" s="18"/>
      <c r="AT7" s="13"/>
      <c r="AU7" s="13"/>
      <c r="AV7" s="13"/>
    </row>
    <row r="8" spans="1:48" x14ac:dyDescent="0.45">
      <c r="D8" s="19" t="str">
        <f>+IF($B$3="esp","Millones de €","€ Millions")</f>
        <v>€ Millions</v>
      </c>
      <c r="E8" s="13"/>
      <c r="F8" s="20">
        <v>2024</v>
      </c>
      <c r="G8" s="20">
        <v>2023</v>
      </c>
      <c r="H8" s="20" t="str">
        <f>+IF($B$3="esp","Var.","Chg.")</f>
        <v>Chg.</v>
      </c>
      <c r="I8" s="13"/>
      <c r="J8" s="13"/>
      <c r="K8" s="20">
        <f>+F8</f>
        <v>2024</v>
      </c>
      <c r="L8" s="20">
        <f>+G8</f>
        <v>2023</v>
      </c>
      <c r="M8" s="20" t="str">
        <f>+IF($B$3="esp","Var.","Chg.")</f>
        <v>Chg.</v>
      </c>
      <c r="N8" s="21"/>
      <c r="O8" s="21"/>
      <c r="P8" s="21"/>
      <c r="T8" s="19" t="str">
        <f>+IF($B$3="esp","Millones de €","€ Millions")</f>
        <v>€ Millions</v>
      </c>
      <c r="U8" s="13"/>
      <c r="V8" s="20">
        <v>2024</v>
      </c>
      <c r="W8" s="20">
        <v>2023</v>
      </c>
      <c r="X8" s="20" t="str">
        <f>+IF($B$3="esp","Var.","Chg.")</f>
        <v>Chg.</v>
      </c>
      <c r="Y8" s="13"/>
      <c r="Z8" s="13"/>
      <c r="AA8" s="20">
        <f>+K8</f>
        <v>2024</v>
      </c>
      <c r="AB8" s="20">
        <f>+L8</f>
        <v>2023</v>
      </c>
      <c r="AC8" s="20" t="str">
        <f>+IF($B$3="esp","Var.","Chg.")</f>
        <v>Chg.</v>
      </c>
      <c r="AD8" s="21"/>
      <c r="AE8" s="21"/>
      <c r="AF8" s="21"/>
      <c r="AJ8" s="19" t="str">
        <f>+IF($B$3="esp","Millones de €","€ Millions")</f>
        <v>€ Millions</v>
      </c>
      <c r="AK8" s="13"/>
      <c r="AL8" s="20">
        <v>2024</v>
      </c>
      <c r="AM8" s="20">
        <v>2023</v>
      </c>
      <c r="AN8" s="20" t="str">
        <f>+IF($B$3="esp","Var.","Chg.")</f>
        <v>Chg.</v>
      </c>
      <c r="AO8" s="13"/>
      <c r="AP8" s="13"/>
      <c r="AQ8" s="20">
        <f>+K8</f>
        <v>2024</v>
      </c>
      <c r="AR8" s="20">
        <f>+L8</f>
        <v>2023</v>
      </c>
      <c r="AS8" s="20" t="str">
        <f>+IF($B$3="esp","Var.","Chg.")</f>
        <v>Chg.</v>
      </c>
      <c r="AT8" s="21"/>
      <c r="AU8" s="21"/>
      <c r="AV8" s="21"/>
    </row>
    <row r="9" spans="1:48" x14ac:dyDescent="0.45">
      <c r="D9" s="22" t="str">
        <f>+IF($B$3="esp","Resultados Reportados","Reported Results")</f>
        <v>Reported Results</v>
      </c>
      <c r="F9" s="23"/>
      <c r="G9" s="23"/>
      <c r="H9" s="23"/>
      <c r="K9" s="24"/>
      <c r="L9" s="24"/>
      <c r="M9" s="24"/>
      <c r="T9" s="22" t="str">
        <f>+IF($B$3="esp","Resultados Reportados","Reported Results")</f>
        <v>Reported Results</v>
      </c>
      <c r="V9" s="23"/>
      <c r="W9" s="23"/>
      <c r="X9" s="23"/>
      <c r="AA9" s="24"/>
      <c r="AB9" s="24"/>
      <c r="AC9" s="24"/>
      <c r="AJ9" s="22" t="str">
        <f>+IF($B$3="esp","Resultados Reportados","Reported Results")</f>
        <v>Reported Results</v>
      </c>
      <c r="AL9" s="23"/>
      <c r="AM9" s="23"/>
      <c r="AN9" s="23"/>
      <c r="AQ9" s="25"/>
      <c r="AR9" s="25"/>
      <c r="AS9" s="25"/>
    </row>
    <row r="10" spans="1:48" s="26" customFormat="1" ht="17.25" customHeight="1" x14ac:dyDescent="0.45">
      <c r="D10" s="27" t="str">
        <f>+IF($B$3="esp","Ingresos de Explotación","Operating Revenues")</f>
        <v>Operating Revenues</v>
      </c>
      <c r="F10" s="75">
        <v>425.56659769630073</v>
      </c>
      <c r="G10" s="28">
        <v>440.7064090490648</v>
      </c>
      <c r="H10" s="29">
        <f>IF(G10=0,"---",IF(OR(ABS((F10-G10)/ABS(G10))&gt;9,(F10*G10)&lt;0),"---",IF(G10="0","---",((F10-G10)/ABS(G10)))))</f>
        <v>-3.4353508462543196E-2</v>
      </c>
      <c r="K10" s="75">
        <v>169.39010008652309</v>
      </c>
      <c r="L10" s="28">
        <v>173.79546372386213</v>
      </c>
      <c r="M10" s="29">
        <f>IF(L10=0,"---",IF(OR(ABS((K10-L10)/ABS(L10))&gt;9,(K10*L10)&lt;0),"---",IF(L10="0","---",((K10-L10)/ABS(L10)))))</f>
        <v>-2.5347978266789362E-2</v>
      </c>
      <c r="N10" s="28"/>
      <c r="O10" s="28"/>
      <c r="P10" s="30"/>
      <c r="T10" s="27" t="str">
        <f>+IF($B$3="esp","Ingresos de Explotación","Operating Revenues")</f>
        <v>Operating Revenues</v>
      </c>
      <c r="V10" s="75">
        <v>209.29633507536258</v>
      </c>
      <c r="W10" s="28">
        <v>235.13408461681234</v>
      </c>
      <c r="X10" s="29">
        <f>IF(W10=0,"---",IF(OR(ABS((V10-W10)/ABS(W10))&gt;9,(V10*W10)&lt;0),"---",IF(W10="0","---",((V10-W10)/ABS(W10)))))</f>
        <v>-0.10988517289425057</v>
      </c>
      <c r="AA10" s="78">
        <v>54.270795671211744</v>
      </c>
      <c r="AB10" s="31">
        <v>65.488997722453277</v>
      </c>
      <c r="AC10" s="32">
        <f>IF(AB10=0,"---",IF(OR(ABS((AA10-AB10)/ABS(AB10))&gt;9,(AA10*AB10)&lt;0),"---",IF(AB10="0","---",((AA10-AB10)/ABS(AB10)))))</f>
        <v>-0.17129903405736974</v>
      </c>
      <c r="AD10" s="28"/>
      <c r="AE10" s="28"/>
      <c r="AF10" s="30"/>
      <c r="AJ10" s="27" t="str">
        <f>+IF($B$3="esp","Ingresos de Explotación","Operating Revenues")</f>
        <v>Operating Revenues</v>
      </c>
      <c r="AL10" s="75">
        <v>206.67574131984892</v>
      </c>
      <c r="AM10" s="28">
        <v>204.49543353264787</v>
      </c>
      <c r="AN10" s="29">
        <f>IF(AM10=0,"---",IF(OR(ABS((AL10-AM10)/ABS(AM10))&gt;9,(AL10*AM10)&lt;0),"---",IF(AM10="0","---",((AL10-AM10)/ABS(AM10)))))</f>
        <v>1.0661889850234583E-2</v>
      </c>
      <c r="AQ10" s="78">
        <v>115.23868306478681</v>
      </c>
      <c r="AR10" s="31">
        <v>106.90356402637771</v>
      </c>
      <c r="AS10" s="32">
        <f>IF(AR10=0,"---",IF(OR(ABS((AQ10-AR10)/ABS(AR10))&gt;9,(AQ10*AR10)&lt;0),"---",IF(AR10="0","---",((AQ10-AR10)/ABS(AR10)))))</f>
        <v>7.7968579572823896E-2</v>
      </c>
      <c r="AT10" s="28"/>
      <c r="AU10" s="28"/>
      <c r="AV10" s="30"/>
    </row>
    <row r="11" spans="1:48" ht="17.25" customHeight="1" x14ac:dyDescent="0.45">
      <c r="D11" s="33" t="str">
        <f>+IF($B$3="esp","España","Spain")</f>
        <v>Spain</v>
      </c>
      <c r="F11" s="76">
        <v>180.96186015999993</v>
      </c>
      <c r="G11" s="34">
        <v>173.41421706530568</v>
      </c>
      <c r="H11" s="35">
        <f>IF(G11=0,"---",IF(OR(ABS((F11-G11)/ABS(G11))&gt;9,(F11*G11)&lt;0),"---",IF(G11="0","---",((F11-G11)/ABS(G11)))))</f>
        <v>4.3523784972323815E-2</v>
      </c>
      <c r="K11" s="76">
        <v>94.078700549999695</v>
      </c>
      <c r="L11" s="34">
        <v>90.003326390772273</v>
      </c>
      <c r="M11" s="35">
        <f t="shared" ref="M11:M32" si="0">IF(L11=0,"---",IF(OR(ABS((K11-L11)/ABS(L11))&gt;9,(K11*L11)&lt;0),"---",IF(L11="0","---",((K11-L11)/ABS(L11)))))</f>
        <v>4.5280261548702676E-2</v>
      </c>
      <c r="N11" s="34"/>
      <c r="O11" s="34"/>
      <c r="P11" s="36"/>
      <c r="T11" s="33" t="str">
        <f>+IF($B$3="esp","Privado","Private")</f>
        <v>Private</v>
      </c>
      <c r="V11" s="76">
        <v>156.29835310335073</v>
      </c>
      <c r="W11" s="34">
        <v>141.57812075251522</v>
      </c>
      <c r="X11" s="35">
        <f>IF(W11=0,"---",IF(OR(ABS((V11-W11)/ABS(W11))&gt;9,(V11*W11)&lt;0),"---",IF(W11="0","---",((V11-W11)/ABS(W11)))))</f>
        <v>0.1039725084115725</v>
      </c>
      <c r="AA11" s="79">
        <v>39.329542197438158</v>
      </c>
      <c r="AB11" s="37">
        <v>32.051530074997196</v>
      </c>
      <c r="AC11" s="38">
        <f t="shared" ref="AC11:AC13" si="1">IF(AB11=0,"---",IF(OR(ABS((AA11-AB11)/ABS(AB11))&gt;9,(AA11*AB11)&lt;0),"---",IF(AB11="0","---",((AA11-AB11)/ABS(AB11)))))</f>
        <v>0.2270722210581268</v>
      </c>
      <c r="AD11" s="34"/>
      <c r="AE11" s="34"/>
      <c r="AF11" s="36"/>
      <c r="AJ11" s="33" t="str">
        <f>+IF($B$3="esp","Publicidad Neta","Net Advertising")</f>
        <v>Net Advertising</v>
      </c>
      <c r="AL11" s="76">
        <v>153.43887009621091</v>
      </c>
      <c r="AM11" s="34">
        <v>148.54827661945845</v>
      </c>
      <c r="AN11" s="35">
        <f>IF(AM11=0,"---",IF(OR(ABS((AL11-AM11)/ABS(AM11))&gt;9,(AL11*AM11)&lt;0),"---",IF(AM11="0","---",((AL11-AM11)/ABS(AM11)))))</f>
        <v>3.2922586434852213E-2</v>
      </c>
      <c r="AQ11" s="79">
        <v>87.326586886389066</v>
      </c>
      <c r="AR11" s="37">
        <v>81.788727976536947</v>
      </c>
      <c r="AS11" s="38">
        <f t="shared" ref="AS11:AS22" si="2">IF(AR11=0,"---",IF(OR(ABS((AQ11-AR11)/ABS(AR11))&gt;9,(AQ11*AR11)&lt;0),"---",IF(AR11="0","---",((AQ11-AR11)/ABS(AR11)))))</f>
        <v>6.7709317003203498E-2</v>
      </c>
      <c r="AT11" s="34"/>
      <c r="AU11" s="34"/>
      <c r="AV11" s="36"/>
    </row>
    <row r="12" spans="1:48" ht="17.25" customHeight="1" x14ac:dyDescent="0.45">
      <c r="D12" s="33" t="str">
        <f>+IF($B$3="esp","Internacional","International")</f>
        <v>International</v>
      </c>
      <c r="F12" s="76">
        <v>244.60473753630077</v>
      </c>
      <c r="G12" s="34">
        <v>267.2921919837591</v>
      </c>
      <c r="H12" s="35">
        <f>IF(G12=0,"---",IF(OR(ABS((F12-G12)/ABS(G12))&gt;9,(F12*G12)&lt;0),"---",IF(G12="0","---",((F12-G12)/ABS(G12)))))</f>
        <v>-8.4878852162044563E-2</v>
      </c>
      <c r="K12" s="76">
        <v>75.31139953652341</v>
      </c>
      <c r="L12" s="34">
        <v>83.792137333089869</v>
      </c>
      <c r="M12" s="35">
        <f t="shared" si="0"/>
        <v>-0.10121161801678234</v>
      </c>
      <c r="N12" s="34"/>
      <c r="O12" s="34"/>
      <c r="P12" s="36"/>
      <c r="T12" s="33" t="str">
        <f>+IF($B$3="esp","Brasil Público","Brazil Public")</f>
        <v>Brazil Public</v>
      </c>
      <c r="U12" s="13"/>
      <c r="V12" s="76">
        <v>35.832479196903542</v>
      </c>
      <c r="W12" s="34">
        <v>41.074467566200404</v>
      </c>
      <c r="X12" s="35">
        <f t="shared" ref="X12:X13" si="3">IF(W12=0,"---",IF(OR(ABS((V12-W12)/ABS(W12))&gt;9,(V12*W12)&lt;0),"---",IF(W12="0","---",((V12-W12)/ABS(W12)))))</f>
        <v>-0.12762157807275926</v>
      </c>
      <c r="AA12" s="79">
        <v>10.489377586941439</v>
      </c>
      <c r="AB12" s="37">
        <v>17.635846634567084</v>
      </c>
      <c r="AC12" s="38">
        <f t="shared" si="1"/>
        <v>-0.4052240414485252</v>
      </c>
      <c r="AD12" s="34"/>
      <c r="AE12" s="34"/>
      <c r="AF12" s="36"/>
      <c r="AJ12" s="39" t="str">
        <f>+IF($B$3="esp","Offline","Offline")</f>
        <v>Offline</v>
      </c>
      <c r="AK12" s="26"/>
      <c r="AL12" s="76">
        <v>116.87936555642483</v>
      </c>
      <c r="AM12" s="34">
        <v>111.16489476523189</v>
      </c>
      <c r="AN12" s="35">
        <f t="shared" ref="AN12:AN17" si="4">IF(AM12=0,"---",IF(OR(ABS((AL12-AM12)/ABS(AM12))&gt;9,(AL12*AM12)&lt;0),"---",IF(AM12="0","---",((AL12-AM12)/ABS(AM12)))))</f>
        <v>5.1405354210619057E-2</v>
      </c>
      <c r="AQ12" s="79">
        <v>66.32267861373542</v>
      </c>
      <c r="AR12" s="37">
        <v>60.155986224408835</v>
      </c>
      <c r="AS12" s="38">
        <f t="shared" si="2"/>
        <v>0.10251169960578908</v>
      </c>
      <c r="AT12" s="34"/>
      <c r="AU12" s="34"/>
      <c r="AV12" s="36"/>
    </row>
    <row r="13" spans="1:48" s="13" customFormat="1" ht="17.25" customHeight="1" x14ac:dyDescent="0.45">
      <c r="D13" s="27" t="str">
        <f>+IF($B$3="esp","Gastos de Explotación","Operating Expenses")</f>
        <v>Operating Expenses</v>
      </c>
      <c r="E13" s="26"/>
      <c r="F13" s="75">
        <v>361.21802951726403</v>
      </c>
      <c r="G13" s="28">
        <v>372.36191384012722</v>
      </c>
      <c r="H13" s="29">
        <f t="shared" ref="H13:H32" si="5">IF(G13=0,"---",IF(OR(ABS((F13-G13)/ABS(G13))&gt;9,(F13*G13)&lt;0),"---",IF(G13="0","---",((F13-G13)/ABS(G13)))))</f>
        <v>-2.9927562161064059E-2</v>
      </c>
      <c r="I13" s="26"/>
      <c r="J13" s="26"/>
      <c r="K13" s="75">
        <v>172.12582866880592</v>
      </c>
      <c r="L13" s="28">
        <v>172.67157004147973</v>
      </c>
      <c r="M13" s="29">
        <f t="shared" si="0"/>
        <v>-3.1605745667494813E-3</v>
      </c>
      <c r="N13" s="28"/>
      <c r="O13" s="28"/>
      <c r="P13" s="30"/>
      <c r="T13" s="33" t="str">
        <f>+IF($B$3="esp","Otros mercados","Other markets")</f>
        <v>Other markets</v>
      </c>
      <c r="V13" s="76">
        <v>17.165502775108333</v>
      </c>
      <c r="W13" s="34">
        <v>52.481496298096729</v>
      </c>
      <c r="X13" s="35">
        <f t="shared" si="3"/>
        <v>-0.67292276352778357</v>
      </c>
      <c r="Y13" s="3"/>
      <c r="Z13" s="3"/>
      <c r="AA13" s="79">
        <v>4.451875886832144</v>
      </c>
      <c r="AB13" s="37">
        <v>15.801621012888994</v>
      </c>
      <c r="AC13" s="38">
        <f t="shared" si="1"/>
        <v>-0.71826460821957072</v>
      </c>
      <c r="AD13" s="28"/>
      <c r="AE13" s="28"/>
      <c r="AF13" s="30"/>
      <c r="AJ13" s="39" t="str">
        <f>+IF($B$3="esp","Online","Online")</f>
        <v>Online</v>
      </c>
      <c r="AK13" s="3"/>
      <c r="AL13" s="76">
        <v>36.559504539786083</v>
      </c>
      <c r="AM13" s="34">
        <v>37.381580714226573</v>
      </c>
      <c r="AN13" s="35">
        <f t="shared" si="4"/>
        <v>-2.1991477051895407E-2</v>
      </c>
      <c r="AQ13" s="79">
        <v>21.003908272653643</v>
      </c>
      <c r="AR13" s="37">
        <v>21.632658592128099</v>
      </c>
      <c r="AS13" s="38">
        <f t="shared" si="2"/>
        <v>-2.9064865827598818E-2</v>
      </c>
      <c r="AT13" s="28"/>
      <c r="AU13" s="28"/>
      <c r="AV13" s="30"/>
    </row>
    <row r="14" spans="1:48" s="13" customFormat="1" ht="17.25" customHeight="1" x14ac:dyDescent="0.45">
      <c r="D14" s="33" t="str">
        <f>+IF($B$3="esp","España","Spain")</f>
        <v>Spain</v>
      </c>
      <c r="E14" s="3"/>
      <c r="F14" s="76">
        <v>164.9830566900001</v>
      </c>
      <c r="G14" s="34">
        <v>167.22046847396544</v>
      </c>
      <c r="H14" s="35">
        <f t="shared" si="5"/>
        <v>-1.3380011456633881E-2</v>
      </c>
      <c r="I14" s="3"/>
      <c r="J14" s="3"/>
      <c r="K14" s="76">
        <v>84.458724569999887</v>
      </c>
      <c r="L14" s="34">
        <v>82.186912061947282</v>
      </c>
      <c r="M14" s="35">
        <f t="shared" si="0"/>
        <v>2.7642022933532979E-2</v>
      </c>
      <c r="N14" s="34"/>
      <c r="O14" s="34"/>
      <c r="P14" s="36"/>
      <c r="T14" s="27" t="str">
        <f>+IF($B$3="esp","Gastos de Explotación","Operating Expenses")</f>
        <v>Operating Expenses</v>
      </c>
      <c r="U14" s="26"/>
      <c r="V14" s="75">
        <v>169.11463828469331</v>
      </c>
      <c r="W14" s="28">
        <v>180.03099972128098</v>
      </c>
      <c r="X14" s="29">
        <f>IF(W14=0,"---",IF(OR(ABS((V14-W14)/ABS(W14))&gt;9,(V14*W14)&lt;0),"---",IF(W14="0","---",((V14-W14)/ABS(W14)))))</f>
        <v>-6.0636009651049393E-2</v>
      </c>
      <c r="AA14" s="78">
        <v>73.814243819264405</v>
      </c>
      <c r="AB14" s="31">
        <v>77.253614231508394</v>
      </c>
      <c r="AC14" s="32">
        <f>IF(AB14=0,"---",IF(OR(ABS((AA14-AB14)/ABS(AB14))&gt;9,(AA14*AB14)&lt;0),"---",IF(AB14="0","---",((AA14-AB14)/ABS(AB14)))))</f>
        <v>-4.4520511389112699E-2</v>
      </c>
      <c r="AD14" s="34"/>
      <c r="AE14" s="34"/>
      <c r="AF14" s="36"/>
      <c r="AJ14" s="33" t="str">
        <f>+IF($B$3="esp","Circulación","Circulation")</f>
        <v>Circulation</v>
      </c>
      <c r="AL14" s="76">
        <v>28.430058369999994</v>
      </c>
      <c r="AM14" s="34">
        <v>26.906313039999997</v>
      </c>
      <c r="AN14" s="35">
        <f t="shared" si="4"/>
        <v>5.6631517210653744E-2</v>
      </c>
      <c r="AO14" s="3"/>
      <c r="AP14" s="3"/>
      <c r="AQ14" s="79">
        <v>14.352000749999993</v>
      </c>
      <c r="AR14" s="37">
        <v>13.483496719999996</v>
      </c>
      <c r="AS14" s="38">
        <f t="shared" si="2"/>
        <v>6.4412373736239328E-2</v>
      </c>
      <c r="AT14" s="34"/>
      <c r="AU14" s="34"/>
      <c r="AV14" s="36"/>
    </row>
    <row r="15" spans="1:48" s="26" customFormat="1" ht="17.25" customHeight="1" x14ac:dyDescent="0.45">
      <c r="D15" s="33" t="str">
        <f>+IF($B$3="esp","Internacional","International")</f>
        <v>International</v>
      </c>
      <c r="E15" s="3"/>
      <c r="F15" s="76">
        <v>196.23497282726396</v>
      </c>
      <c r="G15" s="34">
        <v>205.14144536616178</v>
      </c>
      <c r="H15" s="35">
        <f t="shared" si="5"/>
        <v>-4.3416251274823792E-2</v>
      </c>
      <c r="I15" s="3"/>
      <c r="J15" s="3"/>
      <c r="K15" s="76">
        <v>87.667104098806035</v>
      </c>
      <c r="L15" s="34">
        <v>90.484657979532457</v>
      </c>
      <c r="M15" s="35">
        <f t="shared" si="0"/>
        <v>-3.1138470804230146E-2</v>
      </c>
      <c r="N15" s="34"/>
      <c r="O15" s="34"/>
      <c r="P15" s="36"/>
      <c r="T15" s="33" t="str">
        <f>+IF($B$3="esp","Privado","Private")</f>
        <v>Private</v>
      </c>
      <c r="U15" s="3"/>
      <c r="V15" s="76">
        <v>127.34144693314619</v>
      </c>
      <c r="W15" s="34">
        <v>123.3421592103029</v>
      </c>
      <c r="X15" s="35">
        <f>IF(W15=0,"---",IF(OR(ABS((V15-W15)/ABS(W15))&gt;9,(V15*W15)&lt;0),"---",IF(W15="0","---",((V15-W15)/ABS(W15)))))</f>
        <v>3.2424336888933168E-2</v>
      </c>
      <c r="Y15" s="13"/>
      <c r="Z15" s="13"/>
      <c r="AA15" s="79">
        <v>56.005752503656488</v>
      </c>
      <c r="AB15" s="37">
        <v>50.791370319721302</v>
      </c>
      <c r="AC15" s="38">
        <f>IF(AB15=0,"---",IF(OR(ABS((AA15-AB15)/ABS(AB15))&gt;9,(AA15*AB15)&lt;0),"---",IF(AB15="0","---",((AA15-AB15)/ABS(AB15)))))</f>
        <v>0.10266275847868871</v>
      </c>
      <c r="AD15" s="34"/>
      <c r="AE15" s="34"/>
      <c r="AF15" s="36"/>
      <c r="AJ15" s="39" t="str">
        <f>+IF($B$3="esp","Offline","Offline")</f>
        <v>Offline</v>
      </c>
      <c r="AL15" s="76">
        <v>17.694798089999995</v>
      </c>
      <c r="AM15" s="34">
        <v>18.255192449999996</v>
      </c>
      <c r="AN15" s="35">
        <f t="shared" si="4"/>
        <v>-3.0697806201435047E-2</v>
      </c>
      <c r="AO15" s="3"/>
      <c r="AP15" s="3"/>
      <c r="AQ15" s="79">
        <v>8.9190470999999967</v>
      </c>
      <c r="AR15" s="37">
        <v>9.0790658499999939</v>
      </c>
      <c r="AS15" s="38">
        <f t="shared" si="2"/>
        <v>-1.7625023614075596E-2</v>
      </c>
      <c r="AT15" s="34"/>
      <c r="AU15" s="34"/>
      <c r="AV15" s="36"/>
    </row>
    <row r="16" spans="1:48" ht="17.25" customHeight="1" x14ac:dyDescent="0.45">
      <c r="D16" s="27" t="str">
        <f>+IF($B$3="esp","EBITDA","EBITDA")</f>
        <v>EBITDA</v>
      </c>
      <c r="E16" s="26"/>
      <c r="F16" s="75">
        <v>64.348568179036675</v>
      </c>
      <c r="G16" s="28">
        <v>68.344495208937559</v>
      </c>
      <c r="H16" s="29">
        <f t="shared" si="5"/>
        <v>-5.8467430590932616E-2</v>
      </c>
      <c r="K16" s="75">
        <v>-2.7357285822828197</v>
      </c>
      <c r="L16" s="28">
        <v>1.1238936823824042</v>
      </c>
      <c r="M16" s="29" t="str">
        <f t="shared" si="0"/>
        <v>---</v>
      </c>
      <c r="T16" s="33" t="str">
        <f>+IF($B$3="esp","Público","Public")</f>
        <v>Public</v>
      </c>
      <c r="V16" s="76">
        <v>28.892158891808307</v>
      </c>
      <c r="W16" s="34">
        <v>30.70915263376023</v>
      </c>
      <c r="X16" s="35">
        <f>IF(W16=0,"---",IF(OR(ABS((V16-W16)/ABS(W16))&gt;9,(V16*W16)&lt;0),"---",IF(W16="0","---",((V16-W16)/ABS(W16)))))</f>
        <v>-5.9167824121412027E-2</v>
      </c>
      <c r="Y16" s="26"/>
      <c r="Z16" s="26"/>
      <c r="AA16" s="79">
        <v>12.429681536722994</v>
      </c>
      <c r="AB16" s="37">
        <v>16.603290012726116</v>
      </c>
      <c r="AC16" s="38">
        <f>IF(AB16=0,"---",IF(OR(ABS((AA16-AB16)/ABS(AB16))&gt;9,(AA16*AB16)&lt;0),"---",IF(AB16="0","---",((AA16-AB16)/ABS(AB16)))))</f>
        <v>-0.25137237696890968</v>
      </c>
      <c r="AJ16" s="39" t="str">
        <f>+IF($B$3="esp","Online","Online")</f>
        <v>Online</v>
      </c>
      <c r="AL16" s="76">
        <v>10.73526028</v>
      </c>
      <c r="AM16" s="34">
        <v>8.6511205899999997</v>
      </c>
      <c r="AN16" s="35">
        <f t="shared" si="4"/>
        <v>0.24090979524769296</v>
      </c>
      <c r="AQ16" s="79">
        <v>5.43295365</v>
      </c>
      <c r="AR16" s="37">
        <v>4.4044308700000006</v>
      </c>
      <c r="AS16" s="38">
        <f t="shared" si="2"/>
        <v>0.23352001889860499</v>
      </c>
    </row>
    <row r="17" spans="4:48" ht="17.25" customHeight="1" x14ac:dyDescent="0.45">
      <c r="D17" s="33" t="str">
        <f>+IF($B$3="esp","España","Spain")</f>
        <v>Spain</v>
      </c>
      <c r="F17" s="76">
        <v>15.978803469999846</v>
      </c>
      <c r="G17" s="34">
        <v>6.1937485913402339</v>
      </c>
      <c r="H17" s="35">
        <f t="shared" si="5"/>
        <v>1.5798275849201482</v>
      </c>
      <c r="K17" s="76">
        <v>9.6199759799997988</v>
      </c>
      <c r="L17" s="34">
        <v>7.8164143288249903</v>
      </c>
      <c r="M17" s="35">
        <f t="shared" si="0"/>
        <v>0.23074028260294777</v>
      </c>
      <c r="T17" s="33" t="str">
        <f>+IF($B$3="esp","Otros mercados","Other markets")</f>
        <v>Other markets</v>
      </c>
      <c r="U17" s="13"/>
      <c r="V17" s="76">
        <v>12.881032459738829</v>
      </c>
      <c r="W17" s="34">
        <v>25.97968787721782</v>
      </c>
      <c r="X17" s="35">
        <f t="shared" ref="X17" si="6">IF(W17=0,"---",IF(OR(ABS((V17-W17)/ABS(W17))&gt;9,(V17*W17)&lt;0),"---",IF(W17="0","---",((V17-W17)/ABS(W17)))))</f>
        <v>-0.50418832895084553</v>
      </c>
      <c r="AA17" s="79">
        <v>5.3788097788849303</v>
      </c>
      <c r="AB17" s="37">
        <v>9.8589538990609817</v>
      </c>
      <c r="AC17" s="38">
        <f t="shared" ref="AC17" si="7">IF(AB17=0,"---",IF(OR(ABS((AA17-AB17)/ABS(AB17))&gt;9,(AA17*AB17)&lt;0),"---",IF(AB17="0","---",((AA17-AB17)/ABS(AB17)))))</f>
        <v>-0.45442388371475839</v>
      </c>
      <c r="AJ17" s="33" t="str">
        <f>+IF($B$3="esp","Otros*","Others*")</f>
        <v>Others*</v>
      </c>
      <c r="AL17" s="76">
        <v>24.806812853638014</v>
      </c>
      <c r="AM17" s="34">
        <v>29.040843873189424</v>
      </c>
      <c r="AN17" s="35">
        <f t="shared" si="4"/>
        <v>-0.14579572956074727</v>
      </c>
      <c r="AQ17" s="79">
        <v>13.56009542839776</v>
      </c>
      <c r="AR17" s="37">
        <v>11.631339329840761</v>
      </c>
      <c r="AS17" s="38">
        <f t="shared" si="2"/>
        <v>0.16582407613271863</v>
      </c>
    </row>
    <row r="18" spans="4:48" ht="17.25" customHeight="1" x14ac:dyDescent="0.45">
      <c r="D18" s="33" t="str">
        <f>+IF($B$3="esp","Internacional","International")</f>
        <v>International</v>
      </c>
      <c r="F18" s="76">
        <v>48.369764709036829</v>
      </c>
      <c r="G18" s="34">
        <v>62.150746617597321</v>
      </c>
      <c r="H18" s="35">
        <f t="shared" si="5"/>
        <v>-0.22173477646781081</v>
      </c>
      <c r="K18" s="76">
        <v>-12.35570456228262</v>
      </c>
      <c r="L18" s="40">
        <v>-6.6925206464425866</v>
      </c>
      <c r="M18" s="35">
        <f t="shared" si="0"/>
        <v>-0.8461959574006398</v>
      </c>
      <c r="N18" s="41"/>
      <c r="O18" s="41"/>
      <c r="P18" s="42"/>
      <c r="T18" s="27" t="str">
        <f>+IF($B$3="esp","EBITDA","EBITDA")</f>
        <v>EBITDA</v>
      </c>
      <c r="U18" s="26"/>
      <c r="V18" s="75">
        <v>40.181696790669271</v>
      </c>
      <c r="W18" s="28">
        <v>55.103084895531339</v>
      </c>
      <c r="X18" s="29">
        <f>IF(W18=0,"---",IF(OR(ABS((V18-W18)/ABS(W18))&gt;9,(V18*W18)&lt;0),"---",IF(W18="0","---",((V18-W18)/ABS(W18)))))</f>
        <v>-0.2707904309377811</v>
      </c>
      <c r="AA18" s="78">
        <v>-19.543448148052679</v>
      </c>
      <c r="AB18" s="31">
        <v>-11.764616509055136</v>
      </c>
      <c r="AC18" s="32">
        <f>IF(AB18=0,"---",IF(OR(ABS((AA18-AB18)/ABS(AB18))&gt;9,(AA18*AB18)&lt;0),"---",IF(AB18="0","---",((AA18-AB18)/ABS(AB18)))))</f>
        <v>-0.66120571231626935</v>
      </c>
      <c r="AD18" s="41"/>
      <c r="AE18" s="41"/>
      <c r="AF18" s="42"/>
      <c r="AJ18" s="27" t="str">
        <f>+IF($B$3="esp","Gastos de Explotación Contables","Operating Expenses")</f>
        <v>Operating Expenses</v>
      </c>
      <c r="AL18" s="75">
        <f>+AL10-AL21</f>
        <v>189.0931659595428</v>
      </c>
      <c r="AM18" s="28">
        <f>+AM10-AM21</f>
        <v>190.18764764267962</v>
      </c>
      <c r="AN18" s="29">
        <f>IF(AM18=0,"---",IF(OR(ABS((AL18-AM18)/ABS(AM18))&gt;9,(AL18*AM18)&lt;0),"---",IF(AM18="0","---",((AL18-AM18)/ABS(AM18)))))</f>
        <v>-5.7547464133586015E-3</v>
      </c>
      <c r="AO18" s="13"/>
      <c r="AP18" s="13"/>
      <c r="AQ18" s="78">
        <f>+AQ10-AQ21</f>
        <v>96.575297555865262</v>
      </c>
      <c r="AR18" s="31">
        <f>+AR10-AR21</f>
        <v>94.507102107559604</v>
      </c>
      <c r="AS18" s="32">
        <f t="shared" si="2"/>
        <v>2.1884021435254909E-2</v>
      </c>
      <c r="AT18" s="41"/>
      <c r="AU18" s="41"/>
      <c r="AV18" s="43"/>
    </row>
    <row r="19" spans="4:48" ht="17.25" customHeight="1" x14ac:dyDescent="0.45">
      <c r="D19" s="44" t="str">
        <f>+IF($B$3="esp","Margen EBITDA ","EBITDA Margin")</f>
        <v>EBITDA Margin</v>
      </c>
      <c r="E19" s="45"/>
      <c r="F19" s="77">
        <f>+F16/F10</f>
        <v>0.15120681117214485</v>
      </c>
      <c r="G19" s="46">
        <f>+G16/G10</f>
        <v>0.1550794220497225</v>
      </c>
      <c r="H19" s="47">
        <f t="shared" si="5"/>
        <v>-2.4971790753359837E-2</v>
      </c>
      <c r="K19" s="77">
        <f>+K16/K10</f>
        <v>-1.6150463225923072E-2</v>
      </c>
      <c r="L19" s="46">
        <f>+L16/L10</f>
        <v>6.4667607445043655E-3</v>
      </c>
      <c r="M19" s="47" t="str">
        <f t="shared" si="0"/>
        <v>---</v>
      </c>
      <c r="N19" s="41"/>
      <c r="O19" s="41"/>
      <c r="P19" s="42"/>
      <c r="T19" s="33" t="str">
        <f>+IF($B$3="esp","Privado","Private")</f>
        <v>Private</v>
      </c>
      <c r="V19" s="76">
        <v>28.956906170204533</v>
      </c>
      <c r="W19" s="34">
        <v>18.235961542212262</v>
      </c>
      <c r="X19" s="35">
        <f>IF(W19=0,"---",IF(OR(ABS((V19-W19)/ABS(W19))&gt;9,(V19*W19)&lt;0),"---",IF(W19="0","---",((V19-W19)/ABS(W19)))))</f>
        <v>0.58790125232363699</v>
      </c>
      <c r="AA19" s="79">
        <v>-16.676210306218341</v>
      </c>
      <c r="AB19" s="37">
        <v>-18.739840244724121</v>
      </c>
      <c r="AC19" s="38">
        <f>IF(AB19=0,"---",IF(OR(ABS((AA19-AB19)/ABS(AB19))&gt;9,(AA19*AB19)&lt;0),"---",IF(AB19="0","---",((AA19-AB19)/ABS(AB19)))))</f>
        <v>0.11011993227032764</v>
      </c>
      <c r="AD19" s="41"/>
      <c r="AE19" s="41"/>
      <c r="AF19" s="42"/>
      <c r="AJ19" s="48" t="str">
        <f>+IF($B$3="esp","Gastos variables","Variable Expenses")</f>
        <v>Variable Expenses</v>
      </c>
      <c r="AL19" s="76">
        <v>38.414147095323486</v>
      </c>
      <c r="AM19" s="34">
        <v>45.055637920161928</v>
      </c>
      <c r="AN19" s="35">
        <f>IF(AM19=0,"---",IF(OR(ABS((AL19-AM19)/ABS(AM19))&gt;9,(AL19*AM19)&lt;0),"---",IF(AM19="0","---",((AL19-AM19)/ABS(AM19)))))</f>
        <v>-0.14740643194547789</v>
      </c>
      <c r="AO19" s="13"/>
      <c r="AP19" s="13"/>
      <c r="AQ19" s="79">
        <v>20.652904781957758</v>
      </c>
      <c r="AR19" s="37">
        <v>21.008257661164521</v>
      </c>
      <c r="AS19" s="38">
        <f t="shared" si="2"/>
        <v>-1.6914914360730695E-2</v>
      </c>
      <c r="AT19" s="41"/>
      <c r="AU19" s="41"/>
      <c r="AV19" s="43"/>
    </row>
    <row r="20" spans="4:48" s="26" customFormat="1" ht="17.25" customHeight="1" x14ac:dyDescent="0.45">
      <c r="D20" s="27" t="str">
        <f>+IF($B$3="esp","Resultado de explotación (EBIT)","Operating Result (EBIT)")</f>
        <v>Operating Result (EBIT)</v>
      </c>
      <c r="F20" s="75">
        <v>31.509307482088648</v>
      </c>
      <c r="G20" s="49">
        <v>34.883807368950265</v>
      </c>
      <c r="H20" s="29">
        <f t="shared" si="5"/>
        <v>-9.6735423721701505E-2</v>
      </c>
      <c r="I20" s="3"/>
      <c r="J20" s="3"/>
      <c r="K20" s="75">
        <v>-20.57129919766551</v>
      </c>
      <c r="L20" s="49">
        <v>-16.466709517436414</v>
      </c>
      <c r="M20" s="29">
        <f t="shared" si="0"/>
        <v>-0.24926593111287917</v>
      </c>
      <c r="N20" s="28"/>
      <c r="O20" s="28"/>
      <c r="P20" s="30"/>
      <c r="T20" s="33" t="str">
        <f>+IF($B$3="esp","Brasil Público","Brazil Public")</f>
        <v>Brazil Public</v>
      </c>
      <c r="U20" s="3"/>
      <c r="V20" s="76">
        <v>6.9403203050952369</v>
      </c>
      <c r="W20" s="34">
        <v>10.365314932440169</v>
      </c>
      <c r="X20" s="35">
        <f>IF(W20=0,"---",IF(OR(ABS((V20-W20)/ABS(W20))&gt;9,(V20*W20)&lt;0),"---",IF(W20="0","---",((V20-W20)/ABS(W20)))))</f>
        <v>-0.33042841917188437</v>
      </c>
      <c r="Y20" s="3"/>
      <c r="Z20" s="3"/>
      <c r="AA20" s="79">
        <v>-1.9403039497815506</v>
      </c>
      <c r="AB20" s="37">
        <v>1.0325566218409694</v>
      </c>
      <c r="AC20" s="38" t="str">
        <f>IF(AB20=0,"---",IF(OR(ABS((AA20-AB20)/ABS(AB20))&gt;9,(AA20*AB20)&lt;0),"---",IF(AB20="0","---",((AA20-AB20)/ABS(AB20)))))</f>
        <v>---</v>
      </c>
      <c r="AD20" s="28"/>
      <c r="AE20" s="28"/>
      <c r="AF20" s="30"/>
      <c r="AJ20" s="48" t="str">
        <f>+IF($B$3="esp","Gastos fijos","Fixed Expenses")</f>
        <v>Fixed Expenses</v>
      </c>
      <c r="AK20" s="3"/>
      <c r="AL20" s="76">
        <f>+AL18-AL19</f>
        <v>150.6790188642193</v>
      </c>
      <c r="AM20" s="34">
        <f>+AM18-AM19</f>
        <v>145.13200972251769</v>
      </c>
      <c r="AN20" s="35">
        <f>IF(AM20=0,"---",IF(OR(ABS((AL20-AM20)/ABS(AM20))&gt;9,(AL20*AM20)&lt;0),"---",IF(AM20="0","---",((AL20-AM20)/ABS(AM20)))))</f>
        <v>3.8220439118200757E-2</v>
      </c>
      <c r="AQ20" s="79">
        <f>+AQ18-AQ19</f>
        <v>75.922392773907504</v>
      </c>
      <c r="AR20" s="37">
        <f>+AR18-AR19</f>
        <v>73.498844446395083</v>
      </c>
      <c r="AS20" s="38">
        <f t="shared" si="2"/>
        <v>3.2973965043491094E-2</v>
      </c>
      <c r="AT20" s="28"/>
      <c r="AU20" s="28"/>
      <c r="AV20" s="30"/>
    </row>
    <row r="21" spans="4:48" ht="17.25" customHeight="1" x14ac:dyDescent="0.45">
      <c r="D21" s="33" t="str">
        <f>+IF($B$3="esp","España","Spain")</f>
        <v>Spain</v>
      </c>
      <c r="F21" s="76">
        <v>3.7384665699992619</v>
      </c>
      <c r="G21" s="40">
        <v>-5.2045497328455461</v>
      </c>
      <c r="H21" s="35" t="str">
        <f t="shared" si="5"/>
        <v>---</v>
      </c>
      <c r="I21" s="45"/>
      <c r="J21" s="45"/>
      <c r="K21" s="76">
        <v>3.4851883499994583</v>
      </c>
      <c r="L21" s="40">
        <v>2.1210246843865241</v>
      </c>
      <c r="M21" s="35">
        <f t="shared" si="0"/>
        <v>0.64316255989613758</v>
      </c>
      <c r="N21" s="34"/>
      <c r="O21" s="34"/>
      <c r="P21" s="36"/>
      <c r="T21" s="33" t="str">
        <f>+IF($B$3="esp","Otros mercados","Other markets")</f>
        <v>Other markets</v>
      </c>
      <c r="U21" s="13"/>
      <c r="V21" s="76">
        <v>4.2844703153695027</v>
      </c>
      <c r="W21" s="34">
        <v>26.501808420878913</v>
      </c>
      <c r="X21" s="35">
        <f t="shared" ref="X21" si="8">IF(W21=0,"---",IF(OR(ABS((V21-W21)/ABS(W21))&gt;9,(V21*W21)&lt;0),"---",IF(W21="0","---",((V21-W21)/ABS(W21)))))</f>
        <v>-0.83833290742551481</v>
      </c>
      <c r="AA21" s="79">
        <v>-0.92693389205278531</v>
      </c>
      <c r="AB21" s="37">
        <v>5.9426671138280147</v>
      </c>
      <c r="AC21" s="38" t="str">
        <f t="shared" ref="AC21" si="9">IF(AB21=0,"---",IF(OR(ABS((AA21-AB21)/ABS(AB21))&gt;9,(AA21*AB21)&lt;0),"---",IF(AB21="0","---",((AA21-AB21)/ABS(AB21)))))</f>
        <v>---</v>
      </c>
      <c r="AD21" s="34"/>
      <c r="AE21" s="34"/>
      <c r="AF21" s="36"/>
      <c r="AJ21" s="27" t="str">
        <f>+IF($B$3="esp","EBITDA Contable","EBITDA")</f>
        <v>EBITDA</v>
      </c>
      <c r="AL21" s="75">
        <v>17.58257536030613</v>
      </c>
      <c r="AM21" s="28">
        <v>14.307785889968248</v>
      </c>
      <c r="AN21" s="29">
        <f t="shared" ref="AN21:AN22" si="10">IF(AM21=0,"---",IF(OR(ABS((AL21-AM21)/ABS(AM21))&gt;9,(AL21*AM21)&lt;0),"---",IF(AM21="0","---",((AL21-AM21)/ABS(AM21)))))</f>
        <v>0.22888163797823999</v>
      </c>
      <c r="AQ21" s="78">
        <v>18.66338550892155</v>
      </c>
      <c r="AR21" s="31">
        <v>12.39646191881811</v>
      </c>
      <c r="AS21" s="32">
        <f t="shared" si="2"/>
        <v>0.50554130937877595</v>
      </c>
      <c r="AT21" s="34"/>
      <c r="AU21" s="34"/>
      <c r="AV21" s="36"/>
    </row>
    <row r="22" spans="4:48" ht="17.25" customHeight="1" x14ac:dyDescent="0.45">
      <c r="D22" s="33" t="str">
        <f>+IF($B$3="esp","Internacional","International")</f>
        <v>International</v>
      </c>
      <c r="F22" s="76">
        <v>27.770840912089383</v>
      </c>
      <c r="G22" s="40">
        <v>40.088357101795808</v>
      </c>
      <c r="H22" s="35">
        <f t="shared" si="5"/>
        <v>-0.30725919145124175</v>
      </c>
      <c r="I22" s="26"/>
      <c r="J22" s="26"/>
      <c r="K22" s="76">
        <v>-24.056487547664968</v>
      </c>
      <c r="L22" s="40">
        <v>-18.58773420182294</v>
      </c>
      <c r="M22" s="35">
        <f t="shared" si="0"/>
        <v>-0.29421301630758717</v>
      </c>
      <c r="N22" s="34"/>
      <c r="O22" s="34"/>
      <c r="P22" s="36"/>
      <c r="T22" s="44" t="str">
        <f>+IF($B$3="esp","Margen EBITDA ","EBITDA Margin")</f>
        <v>EBITDA Margin</v>
      </c>
      <c r="U22" s="45"/>
      <c r="V22" s="77">
        <f>+V18/V10</f>
        <v>0.19198471285319357</v>
      </c>
      <c r="W22" s="46">
        <f>+W18/W10</f>
        <v>0.23434750000337215</v>
      </c>
      <c r="X22" s="47">
        <f>IF(W22=0,"---",IF(OR(ABS((V22-W22)/ABS(W22))&gt;9,(V22*W22)&lt;0),"---",IF(W22="0","---",((V22-W22)/ABS(W22)))))</f>
        <v>-0.18076910207947172</v>
      </c>
      <c r="AA22" s="77">
        <f>+AA18/AA10</f>
        <v>-0.36010985109657445</v>
      </c>
      <c r="AB22" s="46">
        <f>+AB18/AB10</f>
        <v>-0.17964264102673189</v>
      </c>
      <c r="AC22" s="50">
        <f>IF(AB22=0,"---",IF(OR(ABS((AA22-AB22)/ABS(AB22))&gt;9,(AA22*AB22)&lt;0),"---",IF(AB22="0","---",((AA22-AB22)/ABS(AB22)))))</f>
        <v>-1.0045900518852202</v>
      </c>
      <c r="AD22" s="34"/>
      <c r="AE22" s="34"/>
      <c r="AF22" s="36"/>
      <c r="AJ22" s="44" t="str">
        <f>+IF($B$3="esp","Margen EBITDA ","EBITDA Margin")</f>
        <v>EBITDA Margin</v>
      </c>
      <c r="AK22" s="45"/>
      <c r="AL22" s="77">
        <f>+AL21/AL10</f>
        <v>8.5073242016805176E-2</v>
      </c>
      <c r="AM22" s="46">
        <f>+AM21/AM10</f>
        <v>6.9966285519446558E-2</v>
      </c>
      <c r="AN22" s="29">
        <f t="shared" si="10"/>
        <v>0.2159176578433589</v>
      </c>
      <c r="AQ22" s="77">
        <f>+AQ21/AQ10</f>
        <v>0.16195417209366281</v>
      </c>
      <c r="AR22" s="46">
        <f>+AR21/AR10</f>
        <v>0.11595929501245973</v>
      </c>
      <c r="AS22" s="50">
        <f t="shared" si="2"/>
        <v>0.39664674639718156</v>
      </c>
      <c r="AT22" s="34"/>
      <c r="AU22" s="34"/>
      <c r="AV22" s="36"/>
    </row>
    <row r="23" spans="4:48" ht="17.25" customHeight="1" x14ac:dyDescent="0.45">
      <c r="D23" s="44" t="str">
        <f>+IF($B$3="esp","Margen EBIT ","EBIT Margin")</f>
        <v>EBIT Margin</v>
      </c>
      <c r="E23" s="45"/>
      <c r="F23" s="77">
        <f>+F20/F10</f>
        <v>7.4040837915044247E-2</v>
      </c>
      <c r="G23" s="46">
        <f>+G20/G10</f>
        <v>7.9154300125157867E-2</v>
      </c>
      <c r="H23" s="47">
        <f t="shared" si="5"/>
        <v>-6.4601192885645795E-2</v>
      </c>
      <c r="K23" s="77">
        <f>+K20/K10</f>
        <v>-0.12144333811219107</v>
      </c>
      <c r="L23" s="46">
        <f>+L20/L10</f>
        <v>-9.4747637047649436E-2</v>
      </c>
      <c r="M23" s="47">
        <f t="shared" si="0"/>
        <v>-0.28175585055610547</v>
      </c>
      <c r="N23" s="41"/>
      <c r="O23" s="41"/>
      <c r="P23" s="42"/>
      <c r="T23" s="27" t="str">
        <f>+IF($B$3="esp","Resultado de explotación (EBIT)","Operating Result (EBIT)")</f>
        <v>Operating Result (EBIT)</v>
      </c>
      <c r="U23" s="26"/>
      <c r="V23" s="75">
        <v>21.220416695475492</v>
      </c>
      <c r="W23" s="28">
        <v>34.261369836970644</v>
      </c>
      <c r="X23" s="29">
        <f>IF(W23=0,"---",IF(OR(ABS((V23-W23)/ABS(W23))&gt;9,(V23*W23)&lt;0),"---",IF(W23="0","---",((V23-W23)/ABS(W23)))))</f>
        <v>-0.38063139925663347</v>
      </c>
      <c r="AA23" s="78">
        <v>-30.469318672153673</v>
      </c>
      <c r="AB23" s="31">
        <v>-22.992516828605225</v>
      </c>
      <c r="AC23" s="32">
        <f>IF(AB23=0,"---",IF(OR(ABS((AA23-AB23)/ABS(AB23))&gt;9,(AA23*AB23)&lt;0),"---",IF(AB23="0","---",((AA23-AB23)/ABS(AB23)))))</f>
        <v>-0.32518414140058305</v>
      </c>
      <c r="AD23" s="41"/>
      <c r="AE23" s="41"/>
      <c r="AF23" s="42"/>
      <c r="AJ23" s="27" t="str">
        <f>+IF($B$3="esp","Resultado de explotación contable (EBIT)","Operating Result (EBIT)")</f>
        <v>Operating Result (EBIT)</v>
      </c>
      <c r="AL23" s="75">
        <v>3.9248681583652174</v>
      </c>
      <c r="AM23" s="28">
        <v>1.9491035634652401</v>
      </c>
      <c r="AN23" s="29">
        <f>IF(AM23=0,"---",IF(OR(ABS((AL23-AM23)/ABS(AM23))&gt;9,(AL23*AM23)&lt;0),"---",IF(AM23="0","---",((AL23-AM23)/ABS(AM23)))))</f>
        <v>1.0136786120216914</v>
      </c>
      <c r="AQ23" s="78">
        <v>11.847712155309733</v>
      </c>
      <c r="AR23" s="31">
        <v>6.1681049357220674</v>
      </c>
      <c r="AS23" s="32">
        <f>IF(AR23=0,"---",IF(OR(ABS((AQ23-AR23)/ABS(AR23))&gt;9,(AQ23*AR23)&lt;0),"---",IF(AR23="0","---",((AQ23-AR23)/ABS(AR23)))))</f>
        <v>0.9208026255673265</v>
      </c>
      <c r="AT23" s="41"/>
      <c r="AU23" s="41"/>
      <c r="AV23" s="42"/>
    </row>
    <row r="24" spans="4:48" ht="17.25" customHeight="1" x14ac:dyDescent="0.45">
      <c r="D24" s="27" t="str">
        <f>+IF($B$3="esp","Resultado Financiero","Financial Result")</f>
        <v>Financial Result</v>
      </c>
      <c r="E24" s="26"/>
      <c r="F24" s="75">
        <v>-49.096636881309756</v>
      </c>
      <c r="G24" s="49">
        <v>-65.464862207524092</v>
      </c>
      <c r="H24" s="29">
        <f t="shared" si="5"/>
        <v>0.25003070004679673</v>
      </c>
      <c r="K24" s="75">
        <v>-27.786189926198151</v>
      </c>
      <c r="L24" s="49">
        <v>-33.230098025786674</v>
      </c>
      <c r="M24" s="29">
        <f t="shared" si="0"/>
        <v>0.16382461753089114</v>
      </c>
      <c r="N24" s="41"/>
      <c r="O24" s="41"/>
      <c r="P24" s="42"/>
      <c r="T24" s="33" t="str">
        <f>+IF($B$3="esp","Privado","Private")</f>
        <v>Private</v>
      </c>
      <c r="V24" s="76">
        <v>12.79055206936942</v>
      </c>
      <c r="W24" s="34">
        <v>1.9501480607046624</v>
      </c>
      <c r="X24" s="35">
        <f>IF(W24=0,"---",IF(OR(ABS((V24-W24)/ABS(W24))&gt;9,(V24*W24)&lt;0),"---",IF(W24="0","---",((V24-W24)/ABS(W24)))))</f>
        <v>5.5587594742666404</v>
      </c>
      <c r="Y24" s="45"/>
      <c r="Z24" s="45"/>
      <c r="AA24" s="79">
        <v>-26.207417859328146</v>
      </c>
      <c r="AB24" s="37">
        <v>-27.939453710983223</v>
      </c>
      <c r="AC24" s="38">
        <f>IF(AB24=0,"---",IF(OR(ABS((AA24-AB24)/ABS(AB24))&gt;9,(AA24*AB24)&lt;0),"---",IF(AB24="0","---",((AA24-AB24)/ABS(AB24)))))</f>
        <v>6.1992473781769031E-2</v>
      </c>
      <c r="AD24" s="41"/>
      <c r="AE24" s="41"/>
      <c r="AF24" s="42"/>
      <c r="AJ24" s="44" t="str">
        <f>+IF($B$3="esp","Margen EBIT ","EBIT Margin")</f>
        <v>EBIT Margin</v>
      </c>
      <c r="AL24" s="77">
        <f>+AL23/AL10</f>
        <v>1.8990463676581849E-2</v>
      </c>
      <c r="AM24" s="46">
        <f>+AM23/AM10</f>
        <v>9.5312816026968342E-3</v>
      </c>
      <c r="AN24" s="47">
        <f>IF(AM24=0,"---",IF(OR(ABS((AL24-AM24)/ABS(AM24))&gt;9,(AL24*AM24)&lt;0),"---",IF(AM24="0","---",((AL24-AM24)/ABS(AM24)))))</f>
        <v>0.99243548435381246</v>
      </c>
      <c r="AO24" s="45"/>
      <c r="AP24" s="45"/>
      <c r="AQ24" s="77">
        <f>+AQ23/AQ10</f>
        <v>0.10281020088236333</v>
      </c>
      <c r="AR24" s="46">
        <f>+AR23/AR10</f>
        <v>5.7697841899827872E-2</v>
      </c>
      <c r="AS24" s="50">
        <f>IF(AR24=0,"---",IF(OR(ABS((AQ24-AR24)/ABS(AR24))&gt;9,(AQ24*AR24)&lt;0),"---",IF(AR24="0","---",((AQ24-AR24)/ABS(AR24)))))</f>
        <v>0.78187255358453944</v>
      </c>
      <c r="AT24" s="41"/>
      <c r="AU24" s="41"/>
      <c r="AV24" s="42"/>
    </row>
    <row r="25" spans="4:48" s="45" customFormat="1" ht="17.25" customHeight="1" x14ac:dyDescent="0.45">
      <c r="D25" s="33" t="str">
        <f>+IF($B$3="esp","Gastos por intereses de financiación","Interests on debt")</f>
        <v>Interests on debt</v>
      </c>
      <c r="E25" s="3"/>
      <c r="F25" s="76">
        <v>-43.175855425954481</v>
      </c>
      <c r="G25" s="34">
        <v>-45.394910622929686</v>
      </c>
      <c r="H25" s="35">
        <f t="shared" si="5"/>
        <v>4.8883347637969025E-2</v>
      </c>
      <c r="I25" s="3"/>
      <c r="J25" s="3"/>
      <c r="K25" s="76">
        <v>-20.604722996278387</v>
      </c>
      <c r="L25" s="34">
        <v>-23.266035523602216</v>
      </c>
      <c r="M25" s="35">
        <f t="shared" si="0"/>
        <v>0.1143861628090468</v>
      </c>
      <c r="N25" s="51"/>
      <c r="O25" s="51"/>
      <c r="P25" s="52"/>
      <c r="T25" s="33" t="str">
        <f>+IF($B$3="esp","Brasil Público","Brazil Public")</f>
        <v>Brazil Public</v>
      </c>
      <c r="U25" s="3"/>
      <c r="V25" s="76">
        <v>5.2276365098017976</v>
      </c>
      <c r="W25" s="34">
        <v>6.8324699653403602</v>
      </c>
      <c r="X25" s="35">
        <f>IF(W25=0,"---",IF(OR(ABS((V25-W25)/ABS(W25))&gt;9,(V25*W25)&lt;0),"---",IF(W25="0","---",((V25-W25)/ABS(W25)))))</f>
        <v>-0.23488335311820396</v>
      </c>
      <c r="Y25" s="26"/>
      <c r="Z25" s="26"/>
      <c r="AA25" s="79">
        <v>-2.7942845075772009</v>
      </c>
      <c r="AB25" s="37">
        <v>-0.6092536800180024</v>
      </c>
      <c r="AC25" s="38">
        <f>IF(AB25=0,"---",IF(OR(ABS((AA25-AB25)/ABS(AB25))&gt;9,(AA25*AB25)&lt;0),"---",IF(AB25="0","---",((AA25-AB25)/ABS(AB25)))))</f>
        <v>-3.586405629088091</v>
      </c>
      <c r="AD25" s="51"/>
      <c r="AE25" s="51"/>
      <c r="AF25" s="52"/>
      <c r="AJ25" s="27" t="str">
        <f>+IF($B$3="esp","Resultado Financiero","Financial Result")</f>
        <v>Financial Result</v>
      </c>
      <c r="AK25" s="3"/>
      <c r="AL25" s="75">
        <v>-5.6411913143696317</v>
      </c>
      <c r="AM25" s="28">
        <v>-4.7367668307875919</v>
      </c>
      <c r="AN25" s="29">
        <f>IF(AM25=0,"---",IF(OR(ABS((AL25-AM25)/ABS(AM25))&gt;9,(AL25*AM25)&lt;0),"---",IF(AM25="0","---",((AL25-AM25)/ABS(AM25)))))</f>
        <v>-0.19093709187953831</v>
      </c>
      <c r="AO25" s="26"/>
      <c r="AP25" s="26"/>
      <c r="AQ25" s="78">
        <v>-3.7820876546473348</v>
      </c>
      <c r="AR25" s="31">
        <v>-2.3141291360757763</v>
      </c>
      <c r="AS25" s="32">
        <f>IF(AR25=0,"---",IF(OR(ABS((AQ25-AR25)/ABS(AR25))&gt;9,(AQ25*AR25)&lt;0),"---",IF(AR25="0","---",((AQ25-AR25)/ABS(AR25)))))</f>
        <v>-0.63434598168573864</v>
      </c>
      <c r="AT25" s="51"/>
      <c r="AU25" s="51"/>
      <c r="AV25" s="52"/>
    </row>
    <row r="26" spans="4:48" s="26" customFormat="1" ht="17.25" customHeight="1" x14ac:dyDescent="0.45">
      <c r="D26" s="33" t="str">
        <f>+IF($B$3="esp","Otros resultados financieros","Other financial results")</f>
        <v>Other financial results</v>
      </c>
      <c r="E26" s="3"/>
      <c r="F26" s="76">
        <v>-5.9207814553552742</v>
      </c>
      <c r="G26" s="34">
        <v>-20.069951584594403</v>
      </c>
      <c r="H26" s="35">
        <f t="shared" si="5"/>
        <v>0.70499273850266597</v>
      </c>
      <c r="I26" s="3"/>
      <c r="J26" s="3"/>
      <c r="K26" s="76">
        <v>-7.1814669299197664</v>
      </c>
      <c r="L26" s="34">
        <v>-9.9640625021844613</v>
      </c>
      <c r="M26" s="35">
        <f t="shared" si="0"/>
        <v>0.27926315914363797</v>
      </c>
      <c r="N26" s="28"/>
      <c r="O26" s="28"/>
      <c r="P26" s="30"/>
      <c r="T26" s="33" t="str">
        <f>+IF($B$3="esp","Otros mercados","Other markets")</f>
        <v>Other markets</v>
      </c>
      <c r="U26" s="13"/>
      <c r="V26" s="76">
        <v>3.2022281163042736</v>
      </c>
      <c r="W26" s="34">
        <v>25.478751810925623</v>
      </c>
      <c r="X26" s="35">
        <f t="shared" ref="X26" si="11">IF(W26=0,"---",IF(OR(ABS((V26-W26)/ABS(W26))&gt;9,(V26*W26)&lt;0),"---",IF(W26="0","---",((V26-W26)/ABS(W26)))))</f>
        <v>-0.87431770048754442</v>
      </c>
      <c r="Y26" s="3"/>
      <c r="Z26" s="3"/>
      <c r="AA26" s="79">
        <v>-1.4676163052483253</v>
      </c>
      <c r="AB26" s="37">
        <v>5.5561905623960008</v>
      </c>
      <c r="AC26" s="38" t="str">
        <f t="shared" ref="AC26" si="12">IF(AB26=0,"---",IF(OR(ABS((AA26-AB26)/ABS(AB26))&gt;9,(AA26*AB26)&lt;0),"---",IF(AB26="0","---",((AA26-AB26)/ABS(AB26)))))</f>
        <v>---</v>
      </c>
      <c r="AD26" s="28"/>
      <c r="AE26" s="28"/>
      <c r="AF26" s="30"/>
      <c r="AJ26" s="27" t="str">
        <f>+IF($B$3="esp","Resultado puesta en equivalencia","Result from associates")</f>
        <v>Result from associates</v>
      </c>
      <c r="AK26" s="3"/>
      <c r="AL26" s="75">
        <v>2.7729015746601315</v>
      </c>
      <c r="AM26" s="28">
        <v>0.37782331962079596</v>
      </c>
      <c r="AN26" s="29">
        <f t="shared" ref="AN26:AN31" si="13">IF(AM26=0,"---",IF(OR(ABS((AL26-AM26)/ABS(AM26))&gt;9,(AL26*AM26)&lt;0),"---",IF(AM26="0","---",((AL26-AM26)/ABS(AM26)))))</f>
        <v>6.3391488313722046</v>
      </c>
      <c r="AO26" s="3"/>
      <c r="AP26" s="3"/>
      <c r="AQ26" s="78">
        <v>0.2845192321075915</v>
      </c>
      <c r="AR26" s="31">
        <v>0.37217689758757344</v>
      </c>
      <c r="AS26" s="32">
        <f t="shared" ref="AS26:AS31" si="14">IF(AR26=0,"---",IF(OR(ABS((AQ26-AR26)/ABS(AR26))&gt;9,(AQ26*AR26)&lt;0),"---",IF(AR26="0","---",((AQ26-AR26)/ABS(AR26)))))</f>
        <v>-0.23552688532838351</v>
      </c>
      <c r="AT26" s="28"/>
      <c r="AU26" s="28"/>
      <c r="AV26" s="30"/>
    </row>
    <row r="27" spans="4:48" ht="17.25" customHeight="1" x14ac:dyDescent="0.45">
      <c r="D27" s="27" t="str">
        <f>+IF($B$3="esp","Resultado puesta en equivalencia","Result from associates")</f>
        <v>Result from associates</v>
      </c>
      <c r="E27" s="26"/>
      <c r="F27" s="75">
        <v>2.7729015746601315</v>
      </c>
      <c r="G27" s="28">
        <v>0.37580151858295596</v>
      </c>
      <c r="H27" s="29">
        <f t="shared" si="5"/>
        <v>6.3786332346819137</v>
      </c>
      <c r="I27" s="45"/>
      <c r="J27" s="45"/>
      <c r="K27" s="75">
        <v>0.28451944626604153</v>
      </c>
      <c r="L27" s="28">
        <v>0.36887438195409339</v>
      </c>
      <c r="M27" s="29">
        <f t="shared" si="0"/>
        <v>-0.22868201158667037</v>
      </c>
      <c r="N27" s="34"/>
      <c r="O27" s="34"/>
      <c r="P27" s="36"/>
      <c r="T27" s="44" t="str">
        <f>+IF($B$3="esp","Margen EBIT ","EBIT Margin")</f>
        <v>EBIT Margin</v>
      </c>
      <c r="U27" s="45"/>
      <c r="V27" s="77">
        <f>+V23/V10</f>
        <v>0.10138933721813395</v>
      </c>
      <c r="W27" s="46">
        <f>+W23/W10</f>
        <v>0.14570992501068014</v>
      </c>
      <c r="X27" s="47">
        <f>IF(W27=0,"---",IF(OR(ABS((V27-W27)/ABS(W27))&gt;9,(V27*W27)&lt;0),"---",IF(W27="0","---",((V27-W27)/ABS(W27)))))</f>
        <v>-0.30416999932775762</v>
      </c>
      <c r="AA27" s="77">
        <f>+AA23/AA10</f>
        <v>-0.56143121351574909</v>
      </c>
      <c r="AB27" s="46">
        <f>+AB23/AB10</f>
        <v>-0.35108976512435019</v>
      </c>
      <c r="AC27" s="50">
        <f>IF(AB27=0,"---",IF(OR(ABS((AA27-AB27)/ABS(AB27))&gt;9,(AA27*AB27)&lt;0),"---",IF(AB27="0","---",((AA27-AB27)/ABS(AB27)))))</f>
        <v>-0.59911016863991873</v>
      </c>
      <c r="AD27" s="34"/>
      <c r="AE27" s="34"/>
      <c r="AF27" s="36"/>
      <c r="AJ27" s="27" t="str">
        <f>+IF($B$3="esp","Resultado antes de impuestos","Profit before tax")</f>
        <v>Profit before tax</v>
      </c>
      <c r="AL27" s="75">
        <f>+AL23+AL25+AL26</f>
        <v>1.0565784186557172</v>
      </c>
      <c r="AM27" s="28">
        <f>+AM23+AM25+AM26</f>
        <v>-2.4098399477015562</v>
      </c>
      <c r="AN27" s="29" t="str">
        <f t="shared" si="13"/>
        <v>---</v>
      </c>
      <c r="AQ27" s="78">
        <f>+AQ23+AQ25+AQ26</f>
        <v>8.3501437327699897</v>
      </c>
      <c r="AR27" s="31">
        <f>+AR23+AR25+AR26</f>
        <v>4.2261526972338643</v>
      </c>
      <c r="AS27" s="32">
        <f t="shared" si="14"/>
        <v>0.97582632029254246</v>
      </c>
      <c r="AT27" s="34"/>
      <c r="AU27" s="34"/>
      <c r="AV27" s="36"/>
    </row>
    <row r="28" spans="4:48" ht="17.25" customHeight="1" x14ac:dyDescent="0.45">
      <c r="D28" s="27" t="str">
        <f>+IF($B$3="esp","Resultado antes de impuestos","Profit before tax")</f>
        <v>Profit before tax</v>
      </c>
      <c r="E28" s="26"/>
      <c r="F28" s="75">
        <f>+F20+F24+F27</f>
        <v>-14.814427824560976</v>
      </c>
      <c r="G28" s="28">
        <f>+G20+G24+G27</f>
        <v>-30.20525331999087</v>
      </c>
      <c r="H28" s="29">
        <f t="shared" si="5"/>
        <v>0.50954134806887119</v>
      </c>
      <c r="I28" s="26"/>
      <c r="J28" s="26"/>
      <c r="K28" s="75">
        <f>+K20+K24+K27</f>
        <v>-48.072969677597619</v>
      </c>
      <c r="L28" s="28">
        <f>+L20+L24+L27</f>
        <v>-49.327933161268994</v>
      </c>
      <c r="M28" s="29">
        <f t="shared" si="0"/>
        <v>2.544123386577931E-2</v>
      </c>
      <c r="N28" s="34"/>
      <c r="O28" s="34"/>
      <c r="P28" s="36"/>
      <c r="T28" s="27" t="str">
        <f>+IF($B$3="esp","Resultado Financiero","Financial Result")</f>
        <v>Financial Result</v>
      </c>
      <c r="U28" s="26"/>
      <c r="V28" s="75">
        <v>-3.2927694369401452</v>
      </c>
      <c r="W28" s="28">
        <v>-20.059549286736583</v>
      </c>
      <c r="X28" s="29">
        <f>IF(W28=0,"---",IF(OR(ABS((V28-W28)/ABS(W28))&gt;9,(V28*W28)&lt;0),"---",IF(W28="0","---",((V28-W28)/ABS(W28)))))</f>
        <v>0.83585027809586276</v>
      </c>
      <c r="AA28" s="78">
        <v>-0.95813798155084573</v>
      </c>
      <c r="AB28" s="31">
        <v>-14.277388939710962</v>
      </c>
      <c r="AC28" s="32">
        <f>IF(AB28=0,"---",IF(OR(ABS((AA28-AB28)/ABS(AB28))&gt;9,(AA28*AB28)&lt;0),"---",IF(AB28="0","---",((AA28-AB28)/ABS(AB28)))))</f>
        <v>0.93289123203151714</v>
      </c>
      <c r="AD28" s="34"/>
      <c r="AE28" s="34"/>
      <c r="AF28" s="36"/>
      <c r="AJ28" s="33" t="str">
        <f>+IF($B$3="esp","Impuesto sobre sociedades","Income tax expense")</f>
        <v>Income tax expense</v>
      </c>
      <c r="AK28" s="26"/>
      <c r="AL28" s="76">
        <v>1.2593876793190184</v>
      </c>
      <c r="AM28" s="34">
        <v>0.64282990382766403</v>
      </c>
      <c r="AN28" s="29">
        <f t="shared" si="13"/>
        <v>0.95913051309549391</v>
      </c>
      <c r="AO28" s="26"/>
      <c r="AP28" s="26"/>
      <c r="AQ28" s="79">
        <v>2.8039574072704792</v>
      </c>
      <c r="AR28" s="37">
        <v>0.70946684010670968</v>
      </c>
      <c r="AS28" s="38">
        <f t="shared" si="14"/>
        <v>2.9522036108815755</v>
      </c>
      <c r="AT28" s="34"/>
      <c r="AU28" s="34"/>
      <c r="AV28" s="36"/>
    </row>
    <row r="29" spans="4:48" ht="17.25" customHeight="1" x14ac:dyDescent="0.45">
      <c r="D29" s="33" t="str">
        <f>+IF($B$3="esp","Impuesto sobre sociedades","Income tax expense")</f>
        <v>Income tax expense</v>
      </c>
      <c r="F29" s="76">
        <v>9.7606124274124326</v>
      </c>
      <c r="G29" s="34">
        <v>5.8437561952889112</v>
      </c>
      <c r="H29" s="35">
        <f t="shared" si="5"/>
        <v>0.67026345747982985</v>
      </c>
      <c r="K29" s="76">
        <v>-4.8670736727958355</v>
      </c>
      <c r="L29" s="34">
        <v>-8.2837303430330724</v>
      </c>
      <c r="M29" s="35">
        <f t="shared" si="0"/>
        <v>0.41245387388916799</v>
      </c>
      <c r="N29" s="41"/>
      <c r="O29" s="41"/>
      <c r="P29" s="42"/>
      <c r="T29" s="27" t="str">
        <f>+IF($B$3="esp","Resultado puesta en equivalencia","Result from associates")</f>
        <v>Result from associates</v>
      </c>
      <c r="U29" s="26"/>
      <c r="V29" s="75">
        <v>0</v>
      </c>
      <c r="W29" s="28">
        <v>0</v>
      </c>
      <c r="X29" s="29" t="str">
        <f t="shared" ref="X29:X34" si="15">IF(W29=0,"---",IF(OR(ABS((V29-W29)/ABS(W29))&gt;9,(V29*W29)&lt;0),"---",IF(W29="0","---",((V29-W29)/ABS(W29)))))</f>
        <v>---</v>
      </c>
      <c r="Y29" s="45"/>
      <c r="Z29" s="45"/>
      <c r="AA29" s="78">
        <v>0</v>
      </c>
      <c r="AB29" s="31">
        <v>0</v>
      </c>
      <c r="AC29" s="32" t="str">
        <f t="shared" ref="AC29:AC34" si="16">IF(AB29=0,"---",IF(OR(ABS((AA29-AB29)/ABS(AB29))&gt;9,(AA29*AB29)&lt;0),"---",IF(AB29="0","---",((AA29-AB29)/ABS(AB29)))))</f>
        <v>---</v>
      </c>
      <c r="AD29" s="41"/>
      <c r="AE29" s="41"/>
      <c r="AF29" s="42"/>
      <c r="AJ29" s="33" t="str">
        <f>+IF($B$3="esp","Resultado operaciones en discontinuación","Results from discontinued activities")</f>
        <v>Results from discontinued activities</v>
      </c>
      <c r="AL29" s="76">
        <v>0</v>
      </c>
      <c r="AM29" s="34">
        <v>0</v>
      </c>
      <c r="AN29" s="35" t="str">
        <f t="shared" si="13"/>
        <v>---</v>
      </c>
      <c r="AQ29" s="79">
        <v>0</v>
      </c>
      <c r="AR29" s="37">
        <v>0</v>
      </c>
      <c r="AS29" s="38" t="str">
        <f t="shared" si="14"/>
        <v>---</v>
      </c>
      <c r="AT29" s="41"/>
      <c r="AU29" s="41"/>
      <c r="AV29" s="42"/>
    </row>
    <row r="30" spans="4:48" ht="17.25" customHeight="1" x14ac:dyDescent="0.45">
      <c r="D30" s="33" t="str">
        <f>+IF($B$3="esp","Resultado operaciones en discontinuación","Results from discontinued activities")</f>
        <v>Results from discontinued activities</v>
      </c>
      <c r="E30" s="26"/>
      <c r="F30" s="76">
        <v>-1.7037129999999963E-2</v>
      </c>
      <c r="G30" s="34">
        <v>-0.34977999999999998</v>
      </c>
      <c r="H30" s="35">
        <f t="shared" si="5"/>
        <v>0.95129186917491004</v>
      </c>
      <c r="K30" s="76">
        <v>-1.6867129999999959E-2</v>
      </c>
      <c r="L30" s="34">
        <v>-0.34956999999999999</v>
      </c>
      <c r="M30" s="35">
        <f t="shared" si="0"/>
        <v>0.95174892010183954</v>
      </c>
      <c r="N30" s="41"/>
      <c r="O30" s="41"/>
      <c r="P30" s="42"/>
      <c r="T30" s="27" t="str">
        <f>+IF($B$3="esp","Resultado antes de impuestos","Profit before tax")</f>
        <v>Profit before tax</v>
      </c>
      <c r="U30" s="26"/>
      <c r="V30" s="75">
        <f>+V23+V28+V29</f>
        <v>17.927647258535348</v>
      </c>
      <c r="W30" s="28">
        <f>+W23+W28+W29</f>
        <v>14.201820550234061</v>
      </c>
      <c r="X30" s="29">
        <f t="shared" si="15"/>
        <v>0.26234852743860942</v>
      </c>
      <c r="Y30" s="26"/>
      <c r="Z30" s="26"/>
      <c r="AA30" s="78">
        <f>+AA23+AA28+AA29</f>
        <v>-31.427456653704517</v>
      </c>
      <c r="AB30" s="31">
        <f>+AB23+AB28+AB29</f>
        <v>-37.269905768316185</v>
      </c>
      <c r="AC30" s="32">
        <f t="shared" si="16"/>
        <v>0.15676050137959938</v>
      </c>
      <c r="AD30" s="41"/>
      <c r="AE30" s="41"/>
      <c r="AF30" s="42"/>
      <c r="AJ30" s="33" t="str">
        <f>+IF($B$3="esp","Resultado atribuido a socios externos","Minority interest")</f>
        <v>Minority interest</v>
      </c>
      <c r="AL30" s="76">
        <v>-0.25468663715648543</v>
      </c>
      <c r="AM30" s="34">
        <v>-0.29241937638425197</v>
      </c>
      <c r="AN30" s="35">
        <f t="shared" si="13"/>
        <v>0.12903638498354519</v>
      </c>
      <c r="AQ30" s="79">
        <v>0.45227040452814377</v>
      </c>
      <c r="AR30" s="37">
        <v>0.17971742332023377</v>
      </c>
      <c r="AS30" s="38">
        <f t="shared" si="14"/>
        <v>1.5165640379912135</v>
      </c>
      <c r="AT30" s="41"/>
      <c r="AU30" s="41"/>
      <c r="AV30" s="42"/>
    </row>
    <row r="31" spans="4:48" s="45" customFormat="1" ht="17.25" customHeight="1" x14ac:dyDescent="0.45">
      <c r="D31" s="33" t="str">
        <f>+IF($B$3="esp","Resultado atribuido a socios externos","Minority interest")</f>
        <v>Minority interest</v>
      </c>
      <c r="E31" s="26"/>
      <c r="F31" s="76">
        <v>-0.20670912040375208</v>
      </c>
      <c r="G31" s="34">
        <v>-0.1482051316164712</v>
      </c>
      <c r="H31" s="35">
        <f t="shared" si="5"/>
        <v>-0.39475008826738139</v>
      </c>
      <c r="I31" s="3"/>
      <c r="J31" s="3"/>
      <c r="K31" s="76">
        <v>0.34462493635269775</v>
      </c>
      <c r="L31" s="34">
        <v>8.6496330400825994E-2</v>
      </c>
      <c r="M31" s="35">
        <f t="shared" si="0"/>
        <v>2.9842723356667022</v>
      </c>
      <c r="N31" s="51"/>
      <c r="O31" s="51"/>
      <c r="P31" s="52"/>
      <c r="T31" s="33" t="str">
        <f>+IF($B$3="esp","Impuesto sobre sociedades","Income tax expense")</f>
        <v>Income tax expense</v>
      </c>
      <c r="U31" s="3"/>
      <c r="V31" s="76">
        <v>9.9911506780934118</v>
      </c>
      <c r="W31" s="34">
        <v>8.5839235914612431</v>
      </c>
      <c r="X31" s="35">
        <f t="shared" si="15"/>
        <v>0.1639375131474832</v>
      </c>
      <c r="Y31" s="3"/>
      <c r="Z31" s="3"/>
      <c r="AA31" s="79">
        <v>-5.5995682800663165</v>
      </c>
      <c r="AB31" s="37">
        <v>-6.0108782331397848</v>
      </c>
      <c r="AC31" s="38">
        <f t="shared" si="16"/>
        <v>6.8427596953435602E-2</v>
      </c>
      <c r="AD31" s="51"/>
      <c r="AE31" s="51"/>
      <c r="AF31" s="52"/>
      <c r="AJ31" s="27" t="str">
        <f>+IF($B$3="esp","Resultado Neto","Net Profit")</f>
        <v>Net Profit</v>
      </c>
      <c r="AK31" s="3"/>
      <c r="AL31" s="75">
        <v>5.1877376493184101E-2</v>
      </c>
      <c r="AM31" s="28">
        <v>-2.7602504751449684</v>
      </c>
      <c r="AN31" s="29" t="str">
        <f t="shared" si="13"/>
        <v>---</v>
      </c>
      <c r="AO31" s="26"/>
      <c r="AP31" s="26"/>
      <c r="AQ31" s="78">
        <v>5.0939159209713676</v>
      </c>
      <c r="AR31" s="31">
        <v>3.3369684338069203</v>
      </c>
      <c r="AS31" s="32">
        <f t="shared" si="14"/>
        <v>0.52651007104675107</v>
      </c>
      <c r="AT31" s="51"/>
      <c r="AU31" s="51"/>
      <c r="AV31" s="52"/>
    </row>
    <row r="32" spans="4:48" s="26" customFormat="1" ht="17.25" customHeight="1" x14ac:dyDescent="0.45">
      <c r="D32" s="27" t="str">
        <f>+IF($B$3="esp","Resultado Neto","Net Profit")</f>
        <v>Net Profit</v>
      </c>
      <c r="F32" s="75">
        <v>-24.385368261569138</v>
      </c>
      <c r="G32" s="28">
        <v>-36.25058438366294</v>
      </c>
      <c r="H32" s="29">
        <f t="shared" si="5"/>
        <v>0.32731103025862124</v>
      </c>
      <c r="I32" s="3"/>
      <c r="J32" s="3"/>
      <c r="K32" s="75">
        <v>-43.567388071154518</v>
      </c>
      <c r="L32" s="28">
        <v>-41.480269148636403</v>
      </c>
      <c r="M32" s="29">
        <f t="shared" si="0"/>
        <v>-5.0315944552802548E-2</v>
      </c>
      <c r="N32" s="28"/>
      <c r="O32" s="28"/>
      <c r="P32" s="30"/>
      <c r="T32" s="33" t="str">
        <f>+IF($B$3="esp","Resultado operaciones en discontinuación","Results from discontinued activities")</f>
        <v>Results from discontinued activities</v>
      </c>
      <c r="V32" s="76">
        <v>0</v>
      </c>
      <c r="W32" s="34">
        <v>0</v>
      </c>
      <c r="X32" s="35" t="str">
        <f t="shared" si="15"/>
        <v>---</v>
      </c>
      <c r="Y32" s="3"/>
      <c r="Z32" s="3"/>
      <c r="AA32" s="79">
        <v>0</v>
      </c>
      <c r="AB32" s="37">
        <v>0</v>
      </c>
      <c r="AC32" s="38" t="str">
        <f t="shared" si="16"/>
        <v>---</v>
      </c>
      <c r="AD32" s="28"/>
      <c r="AE32" s="28"/>
      <c r="AF32" s="30"/>
      <c r="AT32" s="28"/>
      <c r="AU32" s="28"/>
      <c r="AV32" s="30"/>
    </row>
    <row r="33" spans="6:48" ht="17.25" customHeight="1" x14ac:dyDescent="0.45">
      <c r="N33" s="34"/>
      <c r="O33" s="34"/>
      <c r="P33" s="36"/>
      <c r="T33" s="33" t="str">
        <f>+IF($B$3="esp","Resultado atribuido a socios externos","Minority interest")</f>
        <v>Minority interest</v>
      </c>
      <c r="U33" s="26"/>
      <c r="V33" s="76">
        <v>6.2202854393194285E-2</v>
      </c>
      <c r="W33" s="34">
        <v>0.14711462226270425</v>
      </c>
      <c r="X33" s="35">
        <f t="shared" si="15"/>
        <v>-0.57718102091770362</v>
      </c>
      <c r="AA33" s="79">
        <v>-9.8379580513261233E-2</v>
      </c>
      <c r="AB33" s="37">
        <v>-9.067888038281538E-2</v>
      </c>
      <c r="AC33" s="38">
        <f t="shared" si="16"/>
        <v>-8.4922752662319134E-2</v>
      </c>
      <c r="AD33" s="34"/>
      <c r="AE33" s="34"/>
      <c r="AF33" s="36"/>
      <c r="AT33" s="34"/>
      <c r="AU33" s="34"/>
      <c r="AV33" s="36"/>
    </row>
    <row r="34" spans="6:48" ht="17.25" customHeight="1" x14ac:dyDescent="0.45">
      <c r="F34" s="53"/>
      <c r="N34" s="34"/>
      <c r="O34" s="34"/>
      <c r="P34" s="36"/>
      <c r="T34" s="27" t="str">
        <f>+IF($B$3="esp","Resultado Neto","Net Profit")</f>
        <v>Net Profit</v>
      </c>
      <c r="U34" s="26"/>
      <c r="V34" s="75">
        <v>7.8742937260487409</v>
      </c>
      <c r="W34" s="28">
        <v>5.4707823365101165</v>
      </c>
      <c r="X34" s="29">
        <f t="shared" si="15"/>
        <v>0.43933595630343719</v>
      </c>
      <c r="AA34" s="78">
        <v>-25.729508793124932</v>
      </c>
      <c r="AB34" s="31">
        <v>-31.168348654793586</v>
      </c>
      <c r="AC34" s="32">
        <f t="shared" si="16"/>
        <v>0.17449881358511365</v>
      </c>
      <c r="AD34" s="34"/>
      <c r="AE34" s="34"/>
      <c r="AF34" s="36"/>
      <c r="AT34" s="34"/>
      <c r="AU34" s="34"/>
      <c r="AV34" s="36"/>
    </row>
    <row r="35" spans="6:48" ht="17.25" customHeight="1" x14ac:dyDescent="0.45">
      <c r="N35" s="41"/>
      <c r="O35" s="41"/>
      <c r="P35" s="42"/>
      <c r="AD35" s="41"/>
      <c r="AE35" s="41"/>
      <c r="AF35" s="42"/>
      <c r="AJ35" s="19" t="s">
        <v>8</v>
      </c>
      <c r="AT35" s="41"/>
      <c r="AU35" s="41"/>
      <c r="AV35" s="42"/>
    </row>
    <row r="36" spans="6:48" ht="17.25" customHeight="1" x14ac:dyDescent="0.45">
      <c r="N36" s="41"/>
      <c r="O36" s="41"/>
      <c r="P36" s="42"/>
      <c r="AD36" s="41"/>
      <c r="AE36" s="41"/>
      <c r="AF36" s="42"/>
      <c r="AQ36" s="54"/>
      <c r="AR36" s="54"/>
      <c r="AS36" s="54"/>
      <c r="AT36" s="41"/>
      <c r="AU36" s="41"/>
      <c r="AV36" s="42"/>
    </row>
    <row r="37" spans="6:48" s="45" customFormat="1" ht="17.25" customHeight="1" x14ac:dyDescent="0.45">
      <c r="K37" s="55"/>
      <c r="L37" s="55"/>
      <c r="M37" s="55"/>
      <c r="N37" s="51"/>
      <c r="O37" s="51"/>
      <c r="P37" s="52"/>
      <c r="AA37" s="55"/>
      <c r="AB37" s="55"/>
      <c r="AC37" s="55"/>
      <c r="AD37" s="51"/>
      <c r="AE37" s="51"/>
      <c r="AF37" s="52"/>
      <c r="AQ37" s="55"/>
      <c r="AR37" s="55"/>
      <c r="AS37" s="55"/>
      <c r="AT37" s="51"/>
      <c r="AU37" s="51"/>
      <c r="AV37" s="52"/>
    </row>
    <row r="38" spans="6:48" s="26" customFormat="1" ht="17.25" customHeight="1" x14ac:dyDescent="0.45">
      <c r="K38" s="56"/>
      <c r="L38" s="57"/>
      <c r="M38" s="57"/>
      <c r="O38" s="28"/>
      <c r="P38" s="30"/>
      <c r="AA38" s="56"/>
      <c r="AB38" s="57"/>
      <c r="AC38" s="57"/>
      <c r="AE38" s="28"/>
      <c r="AF38" s="30"/>
      <c r="AL38" s="58"/>
      <c r="AM38" s="58"/>
      <c r="AQ38" s="59"/>
      <c r="AR38" s="59"/>
      <c r="AS38" s="57"/>
      <c r="AU38" s="28"/>
      <c r="AV38" s="30"/>
    </row>
    <row r="39" spans="6:48" ht="17.25" customHeight="1" x14ac:dyDescent="0.45">
      <c r="K39" s="60"/>
      <c r="O39" s="34"/>
      <c r="P39" s="36"/>
      <c r="AA39" s="60"/>
      <c r="AE39" s="34"/>
      <c r="AF39" s="36"/>
      <c r="AU39" s="34"/>
      <c r="AV39" s="36"/>
    </row>
    <row r="40" spans="6:48" ht="17.25" customHeight="1" x14ac:dyDescent="0.45">
      <c r="K40" s="60"/>
      <c r="O40" s="34"/>
      <c r="P40" s="36"/>
      <c r="AA40" s="60"/>
      <c r="AE40" s="34"/>
      <c r="AF40" s="36"/>
      <c r="AU40" s="34"/>
      <c r="AV40" s="36"/>
    </row>
    <row r="41" spans="6:48" s="26" customFormat="1" ht="17.25" customHeight="1" x14ac:dyDescent="0.45">
      <c r="K41" s="56"/>
      <c r="L41" s="57"/>
      <c r="M41" s="57"/>
      <c r="O41" s="28"/>
      <c r="P41" s="30"/>
      <c r="AA41" s="56"/>
      <c r="AB41" s="57"/>
      <c r="AC41" s="57"/>
      <c r="AE41" s="28"/>
      <c r="AF41" s="30"/>
      <c r="AQ41" s="57"/>
      <c r="AR41" s="57"/>
      <c r="AS41" s="57"/>
      <c r="AU41" s="28"/>
      <c r="AV41" s="30"/>
    </row>
    <row r="42" spans="6:48" s="26" customFormat="1" ht="17.25" customHeight="1" x14ac:dyDescent="0.45">
      <c r="K42" s="56"/>
      <c r="L42" s="57"/>
      <c r="M42" s="57"/>
      <c r="O42" s="28"/>
      <c r="P42" s="30"/>
      <c r="AA42" s="56"/>
      <c r="AB42" s="57"/>
      <c r="AC42" s="57"/>
      <c r="AE42" s="28"/>
      <c r="AF42" s="30"/>
      <c r="AQ42" s="57"/>
      <c r="AR42" s="57"/>
      <c r="AS42" s="57"/>
      <c r="AU42" s="28"/>
      <c r="AV42" s="30"/>
    </row>
    <row r="43" spans="6:48" ht="17.25" customHeight="1" x14ac:dyDescent="0.45">
      <c r="K43" s="60"/>
      <c r="O43" s="34"/>
      <c r="P43" s="36"/>
      <c r="AA43" s="60"/>
      <c r="AE43" s="34"/>
      <c r="AF43" s="36"/>
      <c r="AU43" s="34"/>
      <c r="AV43" s="36"/>
    </row>
    <row r="44" spans="6:48" s="26" customFormat="1" ht="17.25" customHeight="1" x14ac:dyDescent="0.45">
      <c r="K44" s="56"/>
      <c r="L44" s="57"/>
      <c r="M44" s="57"/>
      <c r="O44" s="28"/>
      <c r="P44" s="30"/>
      <c r="AA44" s="56"/>
      <c r="AB44" s="57"/>
      <c r="AC44" s="57"/>
      <c r="AE44" s="28"/>
      <c r="AF44" s="30"/>
      <c r="AQ44" s="57"/>
      <c r="AR44" s="57"/>
      <c r="AS44" s="57"/>
      <c r="AU44" s="28"/>
      <c r="AV44" s="30"/>
    </row>
    <row r="45" spans="6:48" s="26" customFormat="1" ht="17.25" customHeight="1" x14ac:dyDescent="0.45">
      <c r="K45" s="56"/>
      <c r="L45" s="57"/>
      <c r="M45" s="57"/>
      <c r="O45" s="28"/>
      <c r="P45" s="30"/>
      <c r="AA45" s="56"/>
      <c r="AB45" s="57"/>
      <c r="AC45" s="57"/>
      <c r="AE45" s="28"/>
      <c r="AF45" s="30"/>
      <c r="AQ45" s="57"/>
      <c r="AR45" s="57"/>
      <c r="AS45" s="57"/>
      <c r="AU45" s="28"/>
      <c r="AV45" s="30"/>
    </row>
    <row r="46" spans="6:48" s="26" customFormat="1" ht="17.25" customHeight="1" x14ac:dyDescent="0.45">
      <c r="K46" s="56"/>
      <c r="L46" s="57"/>
      <c r="M46" s="57"/>
      <c r="O46" s="28"/>
      <c r="P46" s="30"/>
      <c r="AA46" s="56"/>
      <c r="AB46" s="57"/>
      <c r="AC46" s="57"/>
      <c r="AE46" s="28"/>
      <c r="AF46" s="30"/>
      <c r="AJ46" s="39"/>
      <c r="AL46" s="41"/>
      <c r="AM46" s="41"/>
      <c r="AN46" s="61"/>
      <c r="AQ46" s="56"/>
      <c r="AR46" s="54"/>
      <c r="AS46" s="54"/>
      <c r="AT46" s="61"/>
      <c r="AU46" s="28"/>
      <c r="AV46" s="30"/>
    </row>
    <row r="47" spans="6:48" ht="17.25" customHeight="1" x14ac:dyDescent="0.45"/>
    <row r="49" spans="4:51" x14ac:dyDescent="0.45">
      <c r="D49" s="62"/>
      <c r="E49" s="62"/>
      <c r="F49" s="62"/>
      <c r="G49" s="62"/>
      <c r="H49" s="62"/>
      <c r="I49" s="62"/>
      <c r="J49" s="62"/>
      <c r="K49" s="63"/>
      <c r="L49" s="63"/>
      <c r="M49" s="63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3"/>
      <c r="AB49" s="63"/>
      <c r="AC49" s="63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3"/>
      <c r="AR49" s="63"/>
      <c r="AS49" s="63"/>
      <c r="AT49" s="62"/>
      <c r="AU49" s="62"/>
      <c r="AV49" s="62"/>
      <c r="AW49" s="62"/>
      <c r="AX49" s="62"/>
      <c r="AY49" s="62"/>
    </row>
    <row r="50" spans="4:51" s="4" customFormat="1" x14ac:dyDescent="0.45">
      <c r="F50" s="64"/>
      <c r="G50" s="64"/>
      <c r="K50" s="64"/>
      <c r="L50" s="64"/>
      <c r="M50" s="64"/>
      <c r="O50" s="64"/>
    </row>
    <row r="53" spans="4:51" x14ac:dyDescent="0.45">
      <c r="D53" s="13"/>
      <c r="E53" s="13"/>
      <c r="F53" s="16" t="str">
        <f>+$F$6</f>
        <v>JANUARY - JUNE</v>
      </c>
      <c r="G53" s="17"/>
      <c r="H53" s="17"/>
      <c r="I53" s="13"/>
      <c r="J53" s="13"/>
      <c r="K53" s="82" t="str">
        <f>+K6</f>
        <v>APRIL - JUNE</v>
      </c>
      <c r="L53" s="82"/>
      <c r="M53" s="82"/>
      <c r="N53" s="14"/>
      <c r="O53" s="15"/>
      <c r="P53" s="15"/>
      <c r="T53" s="13"/>
      <c r="U53" s="13"/>
      <c r="V53" s="16" t="str">
        <f>+$F$6</f>
        <v>JANUARY - JUNE</v>
      </c>
      <c r="W53" s="17"/>
      <c r="X53" s="17"/>
      <c r="Y53" s="13"/>
      <c r="Z53" s="13"/>
      <c r="AA53" s="82" t="str">
        <f>+AA6</f>
        <v>APRIL - JUNE</v>
      </c>
      <c r="AB53" s="82"/>
      <c r="AC53" s="82"/>
      <c r="AD53" s="14"/>
      <c r="AE53" s="15"/>
      <c r="AF53" s="15"/>
      <c r="AJ53" s="13"/>
      <c r="AK53" s="13"/>
      <c r="AL53" s="14"/>
      <c r="AM53" s="15"/>
      <c r="AN53" s="15"/>
      <c r="AO53" s="13"/>
      <c r="AP53" s="13"/>
      <c r="AQ53" s="65"/>
      <c r="AR53" s="65"/>
      <c r="AS53" s="66"/>
      <c r="AT53" s="15"/>
      <c r="AU53" s="15"/>
      <c r="AV53" s="15"/>
    </row>
    <row r="54" spans="4:51" x14ac:dyDescent="0.45">
      <c r="D54" s="13"/>
      <c r="E54" s="13"/>
      <c r="F54" s="13"/>
      <c r="G54" s="13"/>
      <c r="H54" s="13"/>
      <c r="I54" s="13"/>
      <c r="J54" s="13"/>
      <c r="K54" s="18"/>
      <c r="L54" s="18"/>
      <c r="M54" s="18"/>
      <c r="N54" s="13"/>
      <c r="O54" s="13"/>
      <c r="P54" s="13"/>
      <c r="T54" s="13"/>
      <c r="U54" s="13"/>
      <c r="V54" s="13"/>
      <c r="W54" s="13"/>
      <c r="X54" s="13"/>
      <c r="Y54" s="13"/>
      <c r="Z54" s="13"/>
      <c r="AA54" s="18"/>
      <c r="AB54" s="18"/>
      <c r="AC54" s="18"/>
      <c r="AD54" s="13"/>
      <c r="AE54" s="13"/>
      <c r="AF54" s="13"/>
      <c r="AJ54" s="13"/>
      <c r="AK54" s="13"/>
      <c r="AL54" s="13"/>
      <c r="AM54" s="13"/>
      <c r="AN54" s="13"/>
      <c r="AO54" s="13"/>
      <c r="AP54" s="13"/>
      <c r="AQ54" s="67"/>
      <c r="AR54" s="67"/>
      <c r="AS54" s="67"/>
      <c r="AT54" s="13"/>
      <c r="AU54" s="13"/>
      <c r="AV54" s="13"/>
    </row>
    <row r="55" spans="4:51" x14ac:dyDescent="0.45">
      <c r="D55" s="19" t="str">
        <f>+IF($B$3="esp","Millones de €","€ Millions")</f>
        <v>€ Millions</v>
      </c>
      <c r="E55" s="13"/>
      <c r="F55" s="20">
        <v>2024</v>
      </c>
      <c r="G55" s="20">
        <v>2023</v>
      </c>
      <c r="H55" s="20" t="str">
        <f>+IF($B$3="esp","Var.","Chg.")</f>
        <v>Chg.</v>
      </c>
      <c r="I55" s="13"/>
      <c r="J55" s="13"/>
      <c r="K55" s="20">
        <f>+K8</f>
        <v>2024</v>
      </c>
      <c r="L55" s="20">
        <f>+L8</f>
        <v>2023</v>
      </c>
      <c r="M55" s="20" t="str">
        <f>+IF($B$3="esp","Var.","Chg.")</f>
        <v>Chg.</v>
      </c>
      <c r="N55" s="21"/>
      <c r="O55" s="21"/>
      <c r="P55" s="21"/>
      <c r="T55" s="19" t="str">
        <f>+IF($B$3="esp","Millones de €","€ Millions")</f>
        <v>€ Millions</v>
      </c>
      <c r="U55" s="13"/>
      <c r="V55" s="20">
        <v>2024</v>
      </c>
      <c r="W55" s="20">
        <v>2023</v>
      </c>
      <c r="X55" s="20" t="str">
        <f>+IF($B$3="esp","Var.","Chg.")</f>
        <v>Chg.</v>
      </c>
      <c r="Y55" s="13"/>
      <c r="Z55" s="13"/>
      <c r="AA55" s="20">
        <f>+K8</f>
        <v>2024</v>
      </c>
      <c r="AB55" s="20">
        <f>+L8</f>
        <v>2023</v>
      </c>
      <c r="AC55" s="20" t="str">
        <f>+IF($B$3="esp","Var.","Chg.")</f>
        <v>Chg.</v>
      </c>
      <c r="AD55" s="21"/>
      <c r="AE55" s="21"/>
      <c r="AF55" s="21"/>
      <c r="AJ55" s="19"/>
      <c r="AK55" s="13"/>
      <c r="AL55" s="21"/>
      <c r="AM55" s="21"/>
      <c r="AN55" s="21"/>
      <c r="AO55" s="13"/>
      <c r="AP55" s="13"/>
      <c r="AQ55" s="68"/>
      <c r="AR55" s="68"/>
      <c r="AS55" s="68"/>
      <c r="AT55" s="21"/>
      <c r="AU55" s="21"/>
      <c r="AV55" s="21"/>
    </row>
    <row r="56" spans="4:51" x14ac:dyDescent="0.45">
      <c r="D56" s="22" t="str">
        <f>+IF($B$3="esp","Resultados a tipo de cambio constante","Results at constant currency")</f>
        <v>Results at constant currency</v>
      </c>
      <c r="F56" s="23"/>
      <c r="G56" s="23"/>
      <c r="H56" s="23"/>
      <c r="K56" s="24"/>
      <c r="L56" s="24"/>
      <c r="M56" s="24"/>
      <c r="T56" s="22" t="str">
        <f>+IF($B$3="esp","Resultados a tipo de cambio constante","Results at constant currency")</f>
        <v>Results at constant currency</v>
      </c>
      <c r="V56" s="23"/>
      <c r="W56" s="23"/>
      <c r="X56" s="23"/>
      <c r="AA56" s="24"/>
      <c r="AB56" s="24"/>
      <c r="AC56" s="24"/>
      <c r="AJ56" s="69"/>
    </row>
    <row r="57" spans="4:51" ht="15.75" customHeight="1" x14ac:dyDescent="0.45">
      <c r="D57" s="27" t="str">
        <f>+IF($B$3="esp","Ingresos de Explotación","Operating Revenues")</f>
        <v>Operating Revenues</v>
      </c>
      <c r="E57" s="26"/>
      <c r="F57" s="75">
        <v>416.11662380809054</v>
      </c>
      <c r="G57" s="28">
        <f t="shared" ref="G57:G65" si="17">+G10</f>
        <v>440.7064090490648</v>
      </c>
      <c r="H57" s="29">
        <f>IF(G57=0,"---",IF(OR(ABS((F57-G57)/ABS(G57))&gt;9,(F57*G57)&lt;0),"---",IF(G57="0","---",((F57-G57)/ABS(G57)))))</f>
        <v>-5.5796295983153339E-2</v>
      </c>
      <c r="I57" s="26"/>
      <c r="J57" s="26"/>
      <c r="K57" s="78">
        <v>167.40378193279574</v>
      </c>
      <c r="L57" s="28">
        <f t="shared" ref="L57:L65" si="18">+L10</f>
        <v>173.79546372386213</v>
      </c>
      <c r="M57" s="32">
        <f>IF(L57=0,"---",IF(OR(ABS((K57-L57)/ABS(L57))&gt;9,(K57*L57)&lt;0),"---",IF(L57="0","---",((K57-L57)/ABS(L57)))))</f>
        <v>-3.677703464816505E-2</v>
      </c>
      <c r="N57" s="28"/>
      <c r="O57" s="28"/>
      <c r="P57" s="30"/>
      <c r="T57" s="27" t="str">
        <f>+IF($B$3="esp","Ingresos de Explotación","Operating Revenues")</f>
        <v>Operating Revenues</v>
      </c>
      <c r="U57" s="26"/>
      <c r="V57" s="75">
        <v>201.13968444467022</v>
      </c>
      <c r="W57" s="28">
        <v>235.13408461681234</v>
      </c>
      <c r="X57" s="29">
        <f t="shared" ref="X57:X60" si="19">IF(W57=0,"---",IF(OR(ABS((V57-W57)/ABS(W57))&gt;9,(V57*W57)&lt;0),"---",IF(W57="0","---",((V57-W57)/ABS(W57)))))</f>
        <v>-0.14457453170832846</v>
      </c>
      <c r="Y57" s="26"/>
      <c r="Z57" s="26"/>
      <c r="AA57" s="78">
        <v>53.049093744587857</v>
      </c>
      <c r="AB57" s="31">
        <f>+AB10</f>
        <v>65.488997722453277</v>
      </c>
      <c r="AC57" s="32">
        <f>IF(AB57=0,"---",IF(OR(ABS((AA57-AB57)/ABS(AB57))&gt;9,(AA57*AB57)&lt;0),"---",IF(AB57="0","---",((AA57-AB57)/ABS(AB57)))))</f>
        <v>-0.18995410542983968</v>
      </c>
      <c r="AD57" s="28"/>
      <c r="AE57" s="28"/>
      <c r="AF57" s="30"/>
      <c r="AJ57" s="27"/>
      <c r="AK57" s="26"/>
      <c r="AL57" s="28"/>
      <c r="AM57" s="28"/>
      <c r="AN57" s="30"/>
      <c r="AO57" s="26"/>
      <c r="AP57" s="26"/>
      <c r="AQ57" s="56"/>
      <c r="AR57" s="56"/>
      <c r="AS57" s="56"/>
      <c r="AT57" s="30"/>
      <c r="AU57" s="28"/>
      <c r="AV57" s="30"/>
    </row>
    <row r="58" spans="4:51" ht="15.75" customHeight="1" x14ac:dyDescent="0.45">
      <c r="D58" s="33" t="str">
        <f>+IF($B$3="esp","España","Spain")</f>
        <v>Spain</v>
      </c>
      <c r="F58" s="76">
        <v>180.96186015999993</v>
      </c>
      <c r="G58" s="34">
        <f t="shared" si="17"/>
        <v>173.41421706530568</v>
      </c>
      <c r="H58" s="35">
        <f>IF(G58=0,"---",IF(OR(ABS((F58-G58)/ABS(G58))&gt;9,(F58*G58)&lt;0),"---",IF(G58="0","---",((F58-G58)/ABS(G58)))))</f>
        <v>4.3523784972323815E-2</v>
      </c>
      <c r="K58" s="79">
        <v>94.078700549999695</v>
      </c>
      <c r="L58" s="34">
        <f t="shared" si="18"/>
        <v>90.003326390772273</v>
      </c>
      <c r="M58" s="38">
        <f t="shared" ref="M58:M66" si="20">IF(L58=0,"---",IF(OR(ABS((K58-L58)/ABS(L58))&gt;9,(K58*L58)&lt;0),"---",IF(L58="0","---",((K58-L58)/ABS(L58)))))</f>
        <v>4.5280261548702676E-2</v>
      </c>
      <c r="N58" s="34"/>
      <c r="O58" s="34"/>
      <c r="P58" s="36"/>
      <c r="T58" s="33" t="str">
        <f>+IF($B$3="esp","Privado","Private")</f>
        <v>Private</v>
      </c>
      <c r="V58" s="76">
        <v>153.27398567615865</v>
      </c>
      <c r="W58" s="34">
        <v>141.57812075251522</v>
      </c>
      <c r="X58" s="35">
        <f t="shared" si="19"/>
        <v>8.2610680672109735E-2</v>
      </c>
      <c r="AA58" s="79">
        <v>40.024622844489741</v>
      </c>
      <c r="AB58" s="37">
        <f t="shared" ref="AB58:AB74" si="21">+AB11</f>
        <v>32.051530074997196</v>
      </c>
      <c r="AC58" s="38">
        <f t="shared" ref="AC58:AC60" si="22">IF(AB58=0,"---",IF(OR(ABS((AA58-AB58)/ABS(AB58))&gt;9,(AA58*AB58)&lt;0),"---",IF(AB58="0","---",((AA58-AB58)/ABS(AB58)))))</f>
        <v>0.24875856942980101</v>
      </c>
      <c r="AD58" s="34"/>
      <c r="AE58" s="28"/>
      <c r="AF58" s="36"/>
      <c r="AJ58" s="33"/>
      <c r="AL58" s="34"/>
      <c r="AM58" s="34"/>
      <c r="AN58" s="36"/>
      <c r="AQ58" s="60"/>
      <c r="AR58" s="60"/>
      <c r="AS58" s="60"/>
      <c r="AT58" s="36"/>
      <c r="AU58" s="34"/>
      <c r="AV58" s="36"/>
    </row>
    <row r="59" spans="4:51" ht="15.75" customHeight="1" x14ac:dyDescent="0.45">
      <c r="D59" s="33" t="str">
        <f>+IF($B$3="esp","Internacional","International")</f>
        <v>International</v>
      </c>
      <c r="F59" s="76">
        <v>235.15476364809058</v>
      </c>
      <c r="G59" s="34">
        <f t="shared" si="17"/>
        <v>267.2921919837591</v>
      </c>
      <c r="H59" s="35">
        <f>IF(G59=0,"---",IF(OR(ABS((F59-G59)/ABS(G59))&gt;9,(F59*G59)&lt;0),"---",IF(G59="0","---",((F59-G59)/ABS(G59)))))</f>
        <v>-0.12023332255669188</v>
      </c>
      <c r="K59" s="79">
        <v>73.325081382796071</v>
      </c>
      <c r="L59" s="34">
        <f t="shared" si="18"/>
        <v>83.792137333089869</v>
      </c>
      <c r="M59" s="38">
        <f t="shared" si="20"/>
        <v>-0.12491692279772308</v>
      </c>
      <c r="N59" s="34"/>
      <c r="O59" s="34"/>
      <c r="P59" s="36"/>
      <c r="T59" s="33" t="str">
        <f>+IF($B$3="esp","Brasil Público","Brazil Public")</f>
        <v>Brazil Public</v>
      </c>
      <c r="V59" s="76">
        <v>35.37015967822326</v>
      </c>
      <c r="W59" s="34">
        <v>41.074467566200404</v>
      </c>
      <c r="X59" s="35">
        <f t="shared" si="19"/>
        <v>-0.13887722047238754</v>
      </c>
      <c r="AA59" s="79">
        <v>11.015658834967232</v>
      </c>
      <c r="AB59" s="37">
        <f t="shared" si="21"/>
        <v>17.635846634567084</v>
      </c>
      <c r="AC59" s="38">
        <f t="shared" si="22"/>
        <v>-0.37538247733590374</v>
      </c>
      <c r="AD59" s="34"/>
      <c r="AE59" s="28"/>
      <c r="AF59" s="36"/>
      <c r="AJ59" s="33"/>
      <c r="AL59" s="34"/>
      <c r="AM59" s="34"/>
      <c r="AN59" s="36"/>
      <c r="AQ59" s="60"/>
      <c r="AR59" s="60"/>
      <c r="AS59" s="60"/>
      <c r="AT59" s="36"/>
      <c r="AU59" s="34"/>
      <c r="AV59" s="36"/>
    </row>
    <row r="60" spans="4:51" ht="15.75" customHeight="1" x14ac:dyDescent="0.45">
      <c r="D60" s="27" t="str">
        <f>+IF($B$3="esp","Gastos de Explotación","Operating Expenses")</f>
        <v>Operating Expenses</v>
      </c>
      <c r="E60" s="26"/>
      <c r="F60" s="75">
        <v>348.87592462150724</v>
      </c>
      <c r="G60" s="28">
        <f t="shared" si="17"/>
        <v>372.36191384012722</v>
      </c>
      <c r="H60" s="29">
        <f t="shared" ref="H60:H66" si="23">IF(G60=0,"---",IF(OR(ABS((F60-G60)/ABS(G60))&gt;9,(F60*G60)&lt;0),"---",IF(G60="0","---",((F60-G60)/ABS(G60)))))</f>
        <v>-6.3073016722928421E-2</v>
      </c>
      <c r="I60" s="13"/>
      <c r="J60" s="13"/>
      <c r="K60" s="78">
        <v>168.15930611408388</v>
      </c>
      <c r="L60" s="28">
        <f t="shared" si="18"/>
        <v>172.67157004147973</v>
      </c>
      <c r="M60" s="32">
        <f t="shared" si="20"/>
        <v>-2.613206057205537E-2</v>
      </c>
      <c r="N60" s="41"/>
      <c r="O60" s="41"/>
      <c r="P60" s="42"/>
      <c r="T60" s="33" t="str">
        <f>+IF($B$3="esp","Otros mercados","Other markets")</f>
        <v>Other markets</v>
      </c>
      <c r="U60" s="13"/>
      <c r="V60" s="76">
        <v>12.495539090288327</v>
      </c>
      <c r="W60" s="34">
        <v>52.481496298096729</v>
      </c>
      <c r="X60" s="35">
        <f t="shared" si="19"/>
        <v>-0.76190581496927545</v>
      </c>
      <c r="AA60" s="79">
        <v>2.0088120651308814</v>
      </c>
      <c r="AB60" s="37">
        <f t="shared" si="21"/>
        <v>15.801621012888994</v>
      </c>
      <c r="AC60" s="38">
        <f t="shared" si="22"/>
        <v>-0.87287303856405984</v>
      </c>
      <c r="AD60" s="41"/>
      <c r="AE60" s="28"/>
      <c r="AF60" s="42"/>
      <c r="AJ60" s="27"/>
      <c r="AK60" s="26"/>
      <c r="AL60" s="28"/>
      <c r="AM60" s="28"/>
      <c r="AN60" s="30"/>
      <c r="AO60" s="13"/>
      <c r="AP60" s="13"/>
      <c r="AQ60" s="54"/>
      <c r="AR60" s="56"/>
      <c r="AS60" s="56"/>
      <c r="AT60" s="30"/>
      <c r="AU60" s="41"/>
      <c r="AV60" s="42"/>
    </row>
    <row r="61" spans="4:51" ht="15.75" customHeight="1" x14ac:dyDescent="0.45">
      <c r="D61" s="33" t="str">
        <f>+IF($B$3="esp","España","Spain")</f>
        <v>Spain</v>
      </c>
      <c r="F61" s="76">
        <v>164.9830566900001</v>
      </c>
      <c r="G61" s="34">
        <f t="shared" si="17"/>
        <v>167.22046847396544</v>
      </c>
      <c r="H61" s="35">
        <f t="shared" si="23"/>
        <v>-1.3380011456633881E-2</v>
      </c>
      <c r="I61" s="13"/>
      <c r="J61" s="13"/>
      <c r="K61" s="79">
        <v>84.458724569999887</v>
      </c>
      <c r="L61" s="34">
        <f t="shared" si="18"/>
        <v>82.186912061947282</v>
      </c>
      <c r="M61" s="38">
        <f t="shared" si="20"/>
        <v>2.7642022933532979E-2</v>
      </c>
      <c r="N61" s="41"/>
      <c r="O61" s="41"/>
      <c r="P61" s="42"/>
      <c r="T61" s="27" t="str">
        <f>+IF($B$3="esp","Gastos de Explotación","Operating Expenses")</f>
        <v>Operating Expenses</v>
      </c>
      <c r="U61" s="26"/>
      <c r="V61" s="75">
        <v>158.89427670238504</v>
      </c>
      <c r="W61" s="28">
        <v>180.03099972128098</v>
      </c>
      <c r="X61" s="29">
        <f>IF(W61=0,"---",IF(OR(ABS((V61-W61)/ABS(W61))&gt;9,(V61*W61)&lt;0),"---",IF(W61="0","---",((V61-W61)/ABS(W61)))))</f>
        <v>-0.11740601925012485</v>
      </c>
      <c r="Y61" s="13"/>
      <c r="Z61" s="13"/>
      <c r="AA61" s="78">
        <v>70.749769855386788</v>
      </c>
      <c r="AB61" s="31">
        <f t="shared" si="21"/>
        <v>77.253614231508394</v>
      </c>
      <c r="AC61" s="32">
        <f>IF(AB61=0,"---",IF(OR(ABS((AA61-AB61)/ABS(AB61))&gt;9,(AA61*AB61)&lt;0),"---",IF(AB61="0","---",((AA61-AB61)/ABS(AB61)))))</f>
        <v>-8.4188221364392427E-2</v>
      </c>
      <c r="AD61" s="41"/>
      <c r="AE61" s="28"/>
      <c r="AF61" s="42"/>
      <c r="AJ61" s="33"/>
      <c r="AL61" s="34"/>
      <c r="AM61" s="34"/>
      <c r="AN61" s="36"/>
      <c r="AO61" s="13"/>
      <c r="AP61" s="13"/>
      <c r="AQ61" s="54"/>
      <c r="AR61" s="60"/>
      <c r="AS61" s="60"/>
      <c r="AT61" s="36"/>
      <c r="AU61" s="41"/>
      <c r="AV61" s="42"/>
    </row>
    <row r="62" spans="4:51" ht="15.75" customHeight="1" x14ac:dyDescent="0.45">
      <c r="D62" s="33" t="str">
        <f>+IF($B$3="esp","Internacional","International")</f>
        <v>International</v>
      </c>
      <c r="F62" s="76">
        <v>183.89286793150711</v>
      </c>
      <c r="G62" s="34">
        <f t="shared" si="17"/>
        <v>205.14144536616178</v>
      </c>
      <c r="H62" s="35">
        <f t="shared" si="23"/>
        <v>-0.10358012929433923</v>
      </c>
      <c r="I62" s="26"/>
      <c r="J62" s="26"/>
      <c r="K62" s="79">
        <v>83.700581544083988</v>
      </c>
      <c r="L62" s="34">
        <f t="shared" si="18"/>
        <v>90.484657979532457</v>
      </c>
      <c r="M62" s="38">
        <f t="shared" si="20"/>
        <v>-7.4974880680689762E-2</v>
      </c>
      <c r="N62" s="28"/>
      <c r="O62" s="28"/>
      <c r="P62" s="30"/>
      <c r="T62" s="33" t="str">
        <f>+IF($B$3="esp","Privado","Private")</f>
        <v>Private</v>
      </c>
      <c r="V62" s="76">
        <v>124.68096795016254</v>
      </c>
      <c r="W62" s="34">
        <v>123.3421592103029</v>
      </c>
      <c r="X62" s="35">
        <f>IF(W62=0,"---",IF(OR(ABS((V62-W62)/ABS(W62))&gt;9,(V62*W62)&lt;0),"---",IF(W62="0","---",((V62-W62)/ABS(W62)))))</f>
        <v>1.0854429243264066E-2</v>
      </c>
      <c r="Y62" s="13"/>
      <c r="Z62" s="13"/>
      <c r="AA62" s="79">
        <v>55.496363325689074</v>
      </c>
      <c r="AB62" s="37">
        <f t="shared" si="21"/>
        <v>50.791370319721302</v>
      </c>
      <c r="AC62" s="38">
        <f>IF(AB62=0,"---",IF(OR(ABS((AA62-AB62)/ABS(AB62))&gt;9,(AA62*AB62)&lt;0),"---",IF(AB62="0","---",((AA62-AB62)/ABS(AB62)))))</f>
        <v>9.2633708764910297E-2</v>
      </c>
      <c r="AD62" s="28"/>
      <c r="AE62" s="28"/>
      <c r="AF62" s="30"/>
      <c r="AJ62" s="33"/>
      <c r="AL62" s="34"/>
      <c r="AM62" s="34"/>
      <c r="AN62" s="36"/>
      <c r="AO62" s="26"/>
      <c r="AP62" s="26"/>
      <c r="AQ62" s="56"/>
      <c r="AR62" s="60"/>
      <c r="AS62" s="60"/>
      <c r="AT62" s="36"/>
      <c r="AU62" s="28"/>
      <c r="AV62" s="30"/>
    </row>
    <row r="63" spans="4:51" ht="15.75" customHeight="1" x14ac:dyDescent="0.45">
      <c r="D63" s="27" t="str">
        <f>+IF($B$3="esp","EBITDA","EBITDA")</f>
        <v>EBITDA</v>
      </c>
      <c r="E63" s="26"/>
      <c r="F63" s="75">
        <v>67.240699186583313</v>
      </c>
      <c r="G63" s="28">
        <f t="shared" si="17"/>
        <v>68.344495208937559</v>
      </c>
      <c r="H63" s="29">
        <f t="shared" si="23"/>
        <v>-1.6150474430746836E-2</v>
      </c>
      <c r="K63" s="78">
        <v>-0.75552418128813181</v>
      </c>
      <c r="L63" s="28">
        <f t="shared" si="18"/>
        <v>1.1238936823824042</v>
      </c>
      <c r="M63" s="32" t="str">
        <f t="shared" si="20"/>
        <v>---</v>
      </c>
      <c r="N63" s="34"/>
      <c r="O63" s="34"/>
      <c r="P63" s="36"/>
      <c r="T63" s="33" t="str">
        <f>+IF($B$3="esp","Brasil Público","Brazil Public")</f>
        <v>Brazil Public</v>
      </c>
      <c r="V63" s="76">
        <v>28.89608757987347</v>
      </c>
      <c r="W63" s="34">
        <v>30.70915263376023</v>
      </c>
      <c r="X63" s="35">
        <f>IF(W63=0,"---",IF(OR(ABS((V63-W63)/ABS(W63))&gt;9,(V63*W63)&lt;0),"---",IF(W63="0","---",((V63-W63)/ABS(W63)))))</f>
        <v>-5.9039891966721332E-2</v>
      </c>
      <c r="Y63" s="26"/>
      <c r="Z63" s="26"/>
      <c r="AA63" s="79">
        <v>13.004282818540279</v>
      </c>
      <c r="AB63" s="37">
        <f t="shared" si="21"/>
        <v>16.603290012726116</v>
      </c>
      <c r="AC63" s="38">
        <f>IF(AB63=0,"---",IF(OR(ABS((AA63-AB63)/ABS(AB63))&gt;9,(AA63*AB63)&lt;0),"---",IF(AB63="0","---",((AA63-AB63)/ABS(AB63)))))</f>
        <v>-0.21676470093742051</v>
      </c>
      <c r="AD63" s="34"/>
      <c r="AE63" s="28"/>
      <c r="AF63" s="36"/>
      <c r="AJ63" s="27"/>
      <c r="AK63" s="26"/>
      <c r="AL63" s="28"/>
      <c r="AM63" s="28"/>
      <c r="AN63" s="30"/>
      <c r="AQ63" s="60"/>
      <c r="AR63" s="56"/>
      <c r="AS63" s="56"/>
      <c r="AT63" s="30"/>
      <c r="AU63" s="34"/>
      <c r="AV63" s="36"/>
    </row>
    <row r="64" spans="4:51" ht="15.75" customHeight="1" x14ac:dyDescent="0.45">
      <c r="D64" s="33" t="str">
        <f>+IF($B$3="esp","España","Spain")</f>
        <v>Spain</v>
      </c>
      <c r="F64" s="76">
        <v>15.978803469999846</v>
      </c>
      <c r="G64" s="34">
        <f t="shared" si="17"/>
        <v>6.1937485913402339</v>
      </c>
      <c r="H64" s="35">
        <f t="shared" si="23"/>
        <v>1.5798275849201482</v>
      </c>
      <c r="K64" s="79">
        <v>9.6199759799997988</v>
      </c>
      <c r="L64" s="34">
        <f t="shared" si="18"/>
        <v>7.8164143288249903</v>
      </c>
      <c r="M64" s="38">
        <f t="shared" si="20"/>
        <v>0.23074028260294777</v>
      </c>
      <c r="N64" s="34"/>
      <c r="O64" s="34"/>
      <c r="P64" s="36"/>
      <c r="T64" s="33" t="str">
        <f>+IF($B$3="esp","Otros mercados","Other markets")</f>
        <v>Other markets</v>
      </c>
      <c r="U64" s="13"/>
      <c r="V64" s="76">
        <v>5.3172211723490319</v>
      </c>
      <c r="W64" s="34">
        <v>25.97968787721782</v>
      </c>
      <c r="X64" s="35">
        <f t="shared" ref="X64" si="24">IF(W64=0,"---",IF(OR(ABS((V64-W64)/ABS(W64))&gt;9,(V64*W64)&lt;0),"---",IF(W64="0","---",((V64-W64)/ABS(W64)))))</f>
        <v>-0.79533159915243534</v>
      </c>
      <c r="AA64" s="79">
        <v>2.2491237111574374</v>
      </c>
      <c r="AB64" s="37">
        <f t="shared" si="21"/>
        <v>9.8589538990609817</v>
      </c>
      <c r="AC64" s="38">
        <f t="shared" ref="AC64" si="25">IF(AB64=0,"---",IF(OR(ABS((AA64-AB64)/ABS(AB64))&gt;9,(AA64*AB64)&lt;0),"---",IF(AB64="0","---",((AA64-AB64)/ABS(AB64)))))</f>
        <v>-0.77186994338500192</v>
      </c>
      <c r="AD64" s="34"/>
      <c r="AE64" s="28"/>
      <c r="AF64" s="36"/>
      <c r="AJ64" s="33"/>
      <c r="AL64" s="34"/>
      <c r="AM64" s="34"/>
      <c r="AN64" s="36"/>
      <c r="AQ64" s="60"/>
      <c r="AR64" s="60"/>
      <c r="AS64" s="60"/>
      <c r="AT64" s="36"/>
      <c r="AU64" s="34"/>
      <c r="AV64" s="36"/>
    </row>
    <row r="65" spans="4:48" ht="15.75" customHeight="1" x14ac:dyDescent="0.45">
      <c r="D65" s="33" t="str">
        <f>+IF($B$3="esp","Internacional","International")</f>
        <v>International</v>
      </c>
      <c r="F65" s="76">
        <v>51.261895716583467</v>
      </c>
      <c r="G65" s="34">
        <f t="shared" si="17"/>
        <v>62.150746617597321</v>
      </c>
      <c r="H65" s="35">
        <f t="shared" si="23"/>
        <v>-0.17520064510264133</v>
      </c>
      <c r="K65" s="79">
        <v>-10.375500161287931</v>
      </c>
      <c r="L65" s="34">
        <f t="shared" si="18"/>
        <v>-6.6925206464425866</v>
      </c>
      <c r="M65" s="38">
        <f t="shared" si="20"/>
        <v>-0.55031276097788873</v>
      </c>
      <c r="N65" s="41"/>
      <c r="O65" s="41"/>
      <c r="P65" s="42"/>
      <c r="T65" s="27" t="str">
        <f>+IF($B$3="esp","EBITDA","EBITDA")</f>
        <v>EBITDA</v>
      </c>
      <c r="U65" s="26"/>
      <c r="V65" s="75">
        <v>42.245407742285231</v>
      </c>
      <c r="W65" s="28">
        <v>55.103084895531339</v>
      </c>
      <c r="X65" s="29">
        <f>IF(W65=0,"---",IF(OR(ABS((V65-W65)/ABS(W65))&gt;9,(V65*W65)&lt;0),"---",IF(W65="0","---",((V65-W65)/ABS(W65)))))</f>
        <v>-0.23333860849392879</v>
      </c>
      <c r="AA65" s="78">
        <v>-17.700676110798938</v>
      </c>
      <c r="AB65" s="31">
        <f t="shared" si="21"/>
        <v>-11.764616509055136</v>
      </c>
      <c r="AC65" s="32">
        <f>IF(AB65=0,"---",IF(OR(ABS((AA65-AB65)/ABS(AB65))&gt;9,(AA65*AB65)&lt;0),"---",IF(AB65="0","---",((AA65-AB65)/ABS(AB65)))))</f>
        <v>-0.50456889922207504</v>
      </c>
      <c r="AD65" s="41"/>
      <c r="AE65" s="28"/>
      <c r="AF65" s="42"/>
      <c r="AJ65" s="33"/>
      <c r="AL65" s="34"/>
      <c r="AM65" s="34"/>
      <c r="AN65" s="36"/>
      <c r="AQ65" s="54"/>
      <c r="AR65" s="60"/>
      <c r="AS65" s="60"/>
      <c r="AT65" s="36"/>
      <c r="AU65" s="41"/>
      <c r="AV65" s="42"/>
    </row>
    <row r="66" spans="4:48" ht="15.75" customHeight="1" x14ac:dyDescent="0.45">
      <c r="D66" s="44" t="str">
        <f>+IF($B$3="esp","Margen EBITDA ","EBITDA Margin")</f>
        <v>EBITDA Margin</v>
      </c>
      <c r="E66" s="45"/>
      <c r="F66" s="77">
        <f>+F63/F57</f>
        <v>0.16159099478225641</v>
      </c>
      <c r="G66" s="46">
        <f>+G63/G57</f>
        <v>0.1550794220497225</v>
      </c>
      <c r="H66" s="47">
        <f t="shared" si="23"/>
        <v>4.1988631673170254E-2</v>
      </c>
      <c r="K66" s="77">
        <f>+K63/K57</f>
        <v>-4.5131846638413282E-3</v>
      </c>
      <c r="L66" s="46">
        <f>+L63/L57</f>
        <v>6.4667607445043655E-3</v>
      </c>
      <c r="M66" s="50" t="str">
        <f t="shared" si="20"/>
        <v>---</v>
      </c>
      <c r="N66" s="41"/>
      <c r="O66" s="41"/>
      <c r="P66" s="42"/>
      <c r="T66" s="33" t="str">
        <f>+IF($B$3="esp","Privado","Private")</f>
        <v>Private</v>
      </c>
      <c r="V66" s="76">
        <v>28.593017725996141</v>
      </c>
      <c r="W66" s="34">
        <v>18.235961542212262</v>
      </c>
      <c r="X66" s="35">
        <f>IF(W66=0,"---",IF(OR(ABS((V66-W66)/ABS(W66))&gt;9,(V66*W66)&lt;0),"---",IF(W66="0","---",((V66-W66)/ABS(W66)))))</f>
        <v>0.56794680992332425</v>
      </c>
      <c r="AA66" s="79">
        <v>-15.47174048119934</v>
      </c>
      <c r="AB66" s="37">
        <f t="shared" si="21"/>
        <v>-18.739840244724121</v>
      </c>
      <c r="AC66" s="38">
        <f>IF(AB66=0,"---",IF(OR(ABS((AA66-AB66)/ABS(AB66))&gt;9,(AA66*AB66)&lt;0),"---",IF(AB66="0","---",((AA66-AB66)/ABS(AB66)))))</f>
        <v>0.17439314961315414</v>
      </c>
      <c r="AD66" s="41"/>
      <c r="AE66" s="28"/>
      <c r="AF66" s="42"/>
      <c r="AJ66" s="44"/>
      <c r="AK66" s="45"/>
      <c r="AL66" s="51"/>
      <c r="AM66" s="51"/>
      <c r="AN66" s="52"/>
      <c r="AQ66" s="54"/>
      <c r="AR66" s="55"/>
      <c r="AS66" s="55"/>
      <c r="AT66" s="52"/>
      <c r="AU66" s="41"/>
      <c r="AV66" s="42"/>
    </row>
    <row r="67" spans="4:48" ht="15.75" customHeight="1" x14ac:dyDescent="0.45">
      <c r="D67" s="27" t="str">
        <f>+IF($B$3="esp","Resultado de explotación (EBIT)","Operating Result (EBIT)")</f>
        <v>Operating Result (EBIT)</v>
      </c>
      <c r="E67" s="26"/>
      <c r="F67" s="75">
        <v>36.381670184673652</v>
      </c>
      <c r="G67" s="28">
        <f>+G20</f>
        <v>34.883807368950265</v>
      </c>
      <c r="H67" s="29">
        <f>IF(G67=0,"---",IF(OR(ABS((F67-G67)/ABS(G67))&gt;9,(F67*G67)&lt;0),"---",IF(G67="0","---",((F67-G67)/ABS(G67)))))</f>
        <v>4.2938627652686218E-2</v>
      </c>
      <c r="K67" s="78">
        <v>-17.868308060751616</v>
      </c>
      <c r="L67" s="28">
        <f>+L20</f>
        <v>-16.466709517436414</v>
      </c>
      <c r="M67" s="32">
        <f>IF(L67=0,"---",IF(OR(ABS((K67-L67)/ABS(L67))&gt;9,(K67*L67)&lt;0),"---",IF(L67="0","---",((K67-L67)/ABS(L67)))))</f>
        <v>-8.5117098946274936E-2</v>
      </c>
      <c r="N67" s="28"/>
      <c r="O67" s="28"/>
      <c r="P67" s="30"/>
      <c r="T67" s="33" t="str">
        <f>+IF($B$3="esp","Brasil Público","Brazil Public")</f>
        <v>Brazil Public</v>
      </c>
      <c r="V67" s="76">
        <v>6.4740720983497893</v>
      </c>
      <c r="W67" s="34">
        <v>10.365314932440169</v>
      </c>
      <c r="X67" s="35">
        <f>IF(W67=0,"---",IF(OR(ABS((V67-W67)/ABS(W67))&gt;9,(V67*W67)&lt;0),"---",IF(W67="0","---",((V67-W67)/ABS(W67)))))</f>
        <v>-0.37540999568783157</v>
      </c>
      <c r="AA67" s="79">
        <v>-1.988623983573043</v>
      </c>
      <c r="AB67" s="37">
        <f t="shared" si="21"/>
        <v>1.0325566218409694</v>
      </c>
      <c r="AC67" s="38" t="str">
        <f>IF(AB67=0,"---",IF(OR(ABS((AA67-AB67)/ABS(AB67))&gt;9,(AA67*AB67)&lt;0),"---",IF(AB67="0","---",((AA67-AB67)/ABS(AB67)))))</f>
        <v>---</v>
      </c>
      <c r="AD67" s="28"/>
      <c r="AE67" s="28"/>
      <c r="AF67" s="30"/>
      <c r="AJ67" s="27"/>
      <c r="AK67" s="26"/>
      <c r="AL67" s="28"/>
      <c r="AM67" s="28"/>
      <c r="AN67" s="30"/>
      <c r="AO67" s="26"/>
      <c r="AP67" s="26"/>
      <c r="AQ67" s="56"/>
      <c r="AR67" s="56"/>
      <c r="AS67" s="56"/>
      <c r="AT67" s="30"/>
      <c r="AU67" s="28"/>
      <c r="AV67" s="30"/>
    </row>
    <row r="68" spans="4:48" ht="15.75" customHeight="1" x14ac:dyDescent="0.45">
      <c r="D68" s="33" t="str">
        <f>+IF($B$3="esp","España","Spain")</f>
        <v>Spain</v>
      </c>
      <c r="F68" s="76">
        <v>3.7384665699992619</v>
      </c>
      <c r="G68" s="34">
        <f>+G21</f>
        <v>-5.2045497328455461</v>
      </c>
      <c r="H68" s="35" t="str">
        <f>IF(G68=0,"---",IF(OR(ABS((F68-G68)/ABS(G68))&gt;9,(F68*G68)&lt;0),"---",IF(G68="0","---",((F68-G68)/ABS(G68)))))</f>
        <v>---</v>
      </c>
      <c r="I68" s="45"/>
      <c r="J68" s="45"/>
      <c r="K68" s="79">
        <v>3.4851883499994583</v>
      </c>
      <c r="L68" s="34">
        <f>+L21</f>
        <v>2.1210246843865241</v>
      </c>
      <c r="M68" s="38">
        <f>IF(L68=0,"---",IF(OR(ABS((K68-L68)/ABS(L68))&gt;9,(K68*L68)&lt;0),"---",IF(L68="0","---",((K68-L68)/ABS(L68)))))</f>
        <v>0.64316255989613758</v>
      </c>
      <c r="N68" s="34"/>
      <c r="O68" s="34"/>
      <c r="P68" s="36"/>
      <c r="T68" s="33" t="str">
        <f>+IF($B$3="esp","Otros mercados","Other markets")</f>
        <v>Other markets</v>
      </c>
      <c r="U68" s="13"/>
      <c r="V68" s="76">
        <v>7.1783179179392942</v>
      </c>
      <c r="W68" s="34">
        <v>26.501808420878913</v>
      </c>
      <c r="X68" s="35">
        <f t="shared" ref="X68" si="26">IF(W68=0,"---",IF(OR(ABS((V68-W68)/ABS(W68))&gt;9,(V68*W68)&lt;0),"---",IF(W68="0","---",((V68-W68)/ABS(W68)))))</f>
        <v>-0.72913856277505951</v>
      </c>
      <c r="AA68" s="79">
        <v>-0.24031164602655508</v>
      </c>
      <c r="AB68" s="37">
        <f t="shared" si="21"/>
        <v>5.9426671138280147</v>
      </c>
      <c r="AC68" s="38" t="str">
        <f t="shared" ref="AC68" si="27">IF(AB68=0,"---",IF(OR(ABS((AA68-AB68)/ABS(AB68))&gt;9,(AA68*AB68)&lt;0),"---",IF(AB68="0","---",((AA68-AB68)/ABS(AB68)))))</f>
        <v>---</v>
      </c>
      <c r="AD68" s="34"/>
      <c r="AE68" s="28"/>
      <c r="AF68" s="36"/>
      <c r="AJ68" s="33"/>
      <c r="AL68" s="34"/>
      <c r="AM68" s="34"/>
      <c r="AN68" s="36"/>
      <c r="AQ68" s="60"/>
      <c r="AR68" s="60"/>
      <c r="AS68" s="60"/>
      <c r="AT68" s="36"/>
      <c r="AU68" s="34"/>
      <c r="AV68" s="36"/>
    </row>
    <row r="69" spans="4:48" ht="15.75" customHeight="1" x14ac:dyDescent="0.45">
      <c r="D69" s="33" t="str">
        <f>+IF($B$3="esp","Internacional","International")</f>
        <v>International</v>
      </c>
      <c r="F69" s="76">
        <v>32.643203614674391</v>
      </c>
      <c r="G69" s="34">
        <f>+G22</f>
        <v>40.088357101795808</v>
      </c>
      <c r="H69" s="35">
        <f>IF(G69=0,"---",IF(OR(ABS((F69-G69)/ABS(G69))&gt;9,(F69*G69)&lt;0),"---",IF(G69="0","---",((F69-G69)/ABS(G69)))))</f>
        <v>-0.18571859825075998</v>
      </c>
      <c r="I69" s="26"/>
      <c r="J69" s="26"/>
      <c r="K69" s="79">
        <v>-21.353496410751074</v>
      </c>
      <c r="L69" s="34">
        <f>+L22</f>
        <v>-18.58773420182294</v>
      </c>
      <c r="M69" s="38">
        <f>IF(L69=0,"---",IF(OR(ABS((K69-L69)/ABS(L69))&gt;9,(K69*L69)&lt;0),"---",IF(L69="0","---",((K69-L69)/ABS(L69)))))</f>
        <v>-0.14879501605186982</v>
      </c>
      <c r="N69" s="34"/>
      <c r="O69" s="34"/>
      <c r="P69" s="36"/>
      <c r="T69" s="44" t="str">
        <f>+IF($B$3="esp","Margen EBITDA ","EBITDA Margin")</f>
        <v>EBITDA Margin</v>
      </c>
      <c r="U69" s="45"/>
      <c r="V69" s="77">
        <f>+V65/V57</f>
        <v>0.21003019796377453</v>
      </c>
      <c r="W69" s="46">
        <f>+W65/W57</f>
        <v>0.23434750000337215</v>
      </c>
      <c r="X69" s="47">
        <f>IF(W69=0,"---",IF(OR(ABS((V69-W69)/ABS(W69))&gt;9,(V69*W69)&lt;0),"---",IF(W69="0","---",((V69-W69)/ABS(W69)))))</f>
        <v>-0.10376599724446688</v>
      </c>
      <c r="AA69" s="77">
        <f>+AA65/AA57</f>
        <v>-0.33366594717001713</v>
      </c>
      <c r="AB69" s="46">
        <f t="shared" si="21"/>
        <v>-0.17964264102673189</v>
      </c>
      <c r="AC69" s="50">
        <f>IF(AB69=0,"---",IF(OR(ABS((AA69-AB69)/ABS(AB69))&gt;9,(AA69*AB69)&lt;0),"---",IF(AB69="0","---",((AA69-AB69)/ABS(AB69)))))</f>
        <v>-0.85738722868344863</v>
      </c>
      <c r="AD69" s="34"/>
      <c r="AE69" s="28"/>
      <c r="AF69" s="36"/>
      <c r="AJ69" s="33"/>
      <c r="AL69" s="34"/>
      <c r="AM69" s="34"/>
      <c r="AN69" s="36"/>
      <c r="AQ69" s="60"/>
      <c r="AR69" s="60"/>
      <c r="AS69" s="60"/>
      <c r="AT69" s="36"/>
      <c r="AU69" s="34"/>
      <c r="AV69" s="36"/>
    </row>
    <row r="70" spans="4:48" ht="15.75" customHeight="1" x14ac:dyDescent="0.45">
      <c r="D70" s="44" t="str">
        <f>+IF($B$3="esp","Margen EBIT ","EBIT Margin")</f>
        <v>EBIT Margin</v>
      </c>
      <c r="E70" s="45"/>
      <c r="F70" s="77">
        <f>+F67/F57</f>
        <v>8.7431426919998681E-2</v>
      </c>
      <c r="G70" s="46">
        <f>+G67/G57</f>
        <v>7.9154300125157867E-2</v>
      </c>
      <c r="H70" s="47">
        <f>IF(G70=0,"---",IF(OR(ABS((F70-G70)/ABS(G70))&gt;9,(F70*G70)&lt;0),"---",IF(G70="0","---",((F70-G70)/ABS(G70)))))</f>
        <v>0.10456951526010737</v>
      </c>
      <c r="K70" s="77">
        <f>+K67/K57</f>
        <v>-0.10673778008148496</v>
      </c>
      <c r="L70" s="46">
        <f>+L67/L57</f>
        <v>-9.4747637047649436E-2</v>
      </c>
      <c r="M70" s="50">
        <f>IF(L70=0,"---",IF(OR(ABS((K70-L70)/ABS(L70))&gt;9,(K70*L70)&lt;0),"---",IF(L70="0","---",((K70-L70)/ABS(L70)))))</f>
        <v>-0.12654820117366702</v>
      </c>
      <c r="N70" s="41"/>
      <c r="O70" s="41"/>
      <c r="P70" s="42"/>
      <c r="T70" s="27" t="str">
        <f>+IF($B$3="esp","Resultado de explotación (EBIT)","Operating Result (EBIT)")</f>
        <v>Operating Result (EBIT)</v>
      </c>
      <c r="U70" s="26"/>
      <c r="V70" s="75">
        <v>24.962106155234672</v>
      </c>
      <c r="W70" s="28">
        <v>34.261369836970644</v>
      </c>
      <c r="X70" s="29">
        <f>IF(W70=0,"---",IF(OR(ABS((V70-W70)/ABS(W70))&gt;9,(V70*W70)&lt;0),"---",IF(W70="0","---",((V70-W70)/ABS(W70)))))</f>
        <v>-0.27142124573493714</v>
      </c>
      <c r="AA70" s="78">
        <v>-28.023318824493135</v>
      </c>
      <c r="AB70" s="31">
        <f t="shared" si="21"/>
        <v>-22.992516828605225</v>
      </c>
      <c r="AC70" s="32">
        <f>IF(AB70=0,"---",IF(OR(ABS((AA70-AB70)/ABS(AB70))&gt;9,(AA70*AB70)&lt;0),"---",IF(AB70="0","---",((AA70-AB70)/ABS(AB70)))))</f>
        <v>-0.21880170985148686</v>
      </c>
      <c r="AD70" s="41"/>
      <c r="AE70" s="28"/>
      <c r="AF70" s="42"/>
      <c r="AJ70" s="44"/>
      <c r="AK70" s="45"/>
      <c r="AL70" s="51"/>
      <c r="AM70" s="51"/>
      <c r="AN70" s="52"/>
      <c r="AQ70" s="54"/>
      <c r="AR70" s="55"/>
      <c r="AS70" s="55"/>
      <c r="AT70" s="52"/>
      <c r="AU70" s="41"/>
      <c r="AV70" s="42"/>
    </row>
    <row r="71" spans="4:48" ht="15.75" customHeight="1" x14ac:dyDescent="0.45">
      <c r="N71" s="41"/>
      <c r="O71" s="41"/>
      <c r="P71" s="42"/>
      <c r="T71" s="33" t="str">
        <f>+IF($B$3="esp","Privado","Private")</f>
        <v>Private</v>
      </c>
      <c r="V71" s="76">
        <v>12.378693011873494</v>
      </c>
      <c r="W71" s="34">
        <v>1.9501480607046624</v>
      </c>
      <c r="X71" s="35">
        <f>IF(W71=0,"---",IF(OR(ABS((V71-W71)/ABS(W71))&gt;9,(V71*W71)&lt;0),"---",IF(W71="0","---",((V71-W71)/ABS(W71)))))</f>
        <v>5.3475657368295426</v>
      </c>
      <c r="Y71" s="45"/>
      <c r="Z71" s="45"/>
      <c r="AA71" s="79">
        <v>-25.152813556834747</v>
      </c>
      <c r="AB71" s="37">
        <f t="shared" si="21"/>
        <v>-27.939453710983223</v>
      </c>
      <c r="AC71" s="38">
        <f>IF(AB71=0,"---",IF(OR(ABS((AA71-AB71)/ABS(AB71))&gt;9,(AA71*AB71)&lt;0),"---",IF(AB71="0","---",((AA71-AB71)/ABS(AB71)))))</f>
        <v>9.9738534009096422E-2</v>
      </c>
      <c r="AD71" s="41"/>
      <c r="AE71" s="28"/>
      <c r="AF71" s="42"/>
      <c r="AJ71" s="27"/>
      <c r="AK71" s="26"/>
      <c r="AL71" s="28"/>
      <c r="AM71" s="28"/>
      <c r="AN71" s="30"/>
      <c r="AQ71" s="54"/>
      <c r="AR71" s="56"/>
      <c r="AS71" s="56"/>
      <c r="AT71" s="30"/>
      <c r="AU71" s="41"/>
      <c r="AV71" s="42"/>
    </row>
    <row r="72" spans="4:48" ht="15.75" customHeight="1" x14ac:dyDescent="0.45">
      <c r="N72" s="51"/>
      <c r="O72" s="51"/>
      <c r="P72" s="52"/>
      <c r="T72" s="33" t="str">
        <f>+IF($B$3="esp","Brasil Público","Brazil Public")</f>
        <v>Brazil Public</v>
      </c>
      <c r="V72" s="76">
        <v>4.7771766449914193</v>
      </c>
      <c r="W72" s="34">
        <v>6.8324699653403602</v>
      </c>
      <c r="X72" s="35">
        <f>IF(W72=0,"---",IF(OR(ABS((V72-W72)/ABS(W72))&gt;9,(V72*W72)&lt;0),"---",IF(W72="0","---",((V72-W72)/ABS(W72)))))</f>
        <v>-0.30081263888096088</v>
      </c>
      <c r="Y72" s="26"/>
      <c r="Z72" s="26"/>
      <c r="AA72" s="79">
        <v>-2.8590988759007923</v>
      </c>
      <c r="AB72" s="37">
        <f t="shared" si="21"/>
        <v>-0.6092536800180024</v>
      </c>
      <c r="AC72" s="38">
        <f>IF(AB72=0,"---",IF(OR(ABS((AA72-AB72)/ABS(AB72))&gt;9,(AA72*AB72)&lt;0),"---",IF(AB72="0","---",((AA72-AB72)/ABS(AB72)))))</f>
        <v>-3.6927888491642933</v>
      </c>
      <c r="AD72" s="51"/>
      <c r="AE72" s="28"/>
      <c r="AF72" s="52"/>
      <c r="AJ72" s="33"/>
      <c r="AL72" s="34"/>
      <c r="AM72" s="34"/>
      <c r="AN72" s="36"/>
      <c r="AO72" s="45"/>
      <c r="AP72" s="45"/>
      <c r="AQ72" s="55"/>
      <c r="AR72" s="60"/>
      <c r="AS72" s="60"/>
      <c r="AT72" s="36"/>
      <c r="AU72" s="51"/>
      <c r="AV72" s="52"/>
    </row>
    <row r="73" spans="4:48" ht="15.75" customHeight="1" x14ac:dyDescent="0.45">
      <c r="N73" s="28"/>
      <c r="O73" s="28"/>
      <c r="P73" s="30"/>
      <c r="T73" s="33" t="str">
        <f>+IF($B$3="esp","Otros mercados","Other markets")</f>
        <v>Other markets</v>
      </c>
      <c r="U73" s="13"/>
      <c r="V73" s="76">
        <v>7.8062364983697581</v>
      </c>
      <c r="W73" s="34">
        <v>25.478751810925623</v>
      </c>
      <c r="X73" s="35">
        <f t="shared" ref="X73" si="28">IF(W73=0,"---",IF(OR(ABS((V73-W73)/ABS(W73))&gt;9,(V73*W73)&lt;0),"---",IF(W73="0","---",((V73-W73)/ABS(W73)))))</f>
        <v>-0.69361778173833699</v>
      </c>
      <c r="AA73" s="79">
        <v>-1.1406391757596338E-2</v>
      </c>
      <c r="AB73" s="37">
        <f t="shared" si="21"/>
        <v>5.5561905623960008</v>
      </c>
      <c r="AC73" s="38" t="str">
        <f t="shared" ref="AC73" si="29">IF(AB73=0,"---",IF(OR(ABS((AA73-AB73)/ABS(AB73))&gt;9,(AA73*AB73)&lt;0),"---",IF(AB73="0","---",((AA73-AB73)/ABS(AB73)))))</f>
        <v>---</v>
      </c>
      <c r="AD73" s="28"/>
      <c r="AE73" s="28"/>
      <c r="AF73" s="30"/>
      <c r="AJ73" s="33"/>
      <c r="AL73" s="34"/>
      <c r="AM73" s="34"/>
      <c r="AN73" s="36"/>
      <c r="AO73" s="26"/>
      <c r="AP73" s="26"/>
      <c r="AQ73" s="56"/>
      <c r="AR73" s="60"/>
      <c r="AS73" s="60"/>
      <c r="AT73" s="36"/>
      <c r="AU73" s="28"/>
      <c r="AV73" s="30"/>
    </row>
    <row r="74" spans="4:48" ht="15.75" customHeight="1" x14ac:dyDescent="0.45">
      <c r="N74" s="34"/>
      <c r="O74" s="34"/>
      <c r="P74" s="36"/>
      <c r="T74" s="44" t="str">
        <f>+IF($B$3="esp","Margen EBIT ","EBIT Margin")</f>
        <v>EBIT Margin</v>
      </c>
      <c r="U74" s="45"/>
      <c r="V74" s="77">
        <f>+V70/V57</f>
        <v>0.12410333755943265</v>
      </c>
      <c r="W74" s="46">
        <f>+W70/W57</f>
        <v>0.14570992501068014</v>
      </c>
      <c r="X74" s="47">
        <f>IF(W74=0,"---",IF(OR(ABS((V74-W74)/ABS(W74))&gt;9,(V74*W74)&lt;0),"---",IF(W74="0","---",((V74-W74)/ABS(W74)))))</f>
        <v>-0.14828493975042392</v>
      </c>
      <c r="AA74" s="77">
        <f>+AA70/AA57</f>
        <v>-0.52825254582887404</v>
      </c>
      <c r="AB74" s="46">
        <f t="shared" si="21"/>
        <v>-0.35108976512435019</v>
      </c>
      <c r="AC74" s="50">
        <f>IF(AB74=0,"---",IF(OR(ABS((AA74-AB74)/ABS(AB74))&gt;9,(AA74*AB74)&lt;0),"---",IF(AB74="0","---",((AA74-AB74)/ABS(AB74)))))</f>
        <v>-0.50460821790625454</v>
      </c>
      <c r="AD74" s="34"/>
      <c r="AE74" s="28"/>
      <c r="AF74" s="36"/>
      <c r="AJ74" s="44"/>
      <c r="AK74" s="45"/>
      <c r="AL74" s="51"/>
      <c r="AM74" s="51"/>
      <c r="AN74" s="52"/>
      <c r="AQ74" s="60"/>
      <c r="AR74" s="55"/>
      <c r="AS74" s="55"/>
      <c r="AT74" s="52"/>
      <c r="AU74" s="34"/>
      <c r="AV74" s="36"/>
    </row>
    <row r="75" spans="4:48" ht="15.75" customHeight="1" x14ac:dyDescent="0.45">
      <c r="K75" s="60"/>
      <c r="L75" s="60"/>
      <c r="M75" s="60"/>
      <c r="N75" s="34"/>
      <c r="O75" s="34"/>
      <c r="P75" s="36"/>
      <c r="AD75" s="34"/>
      <c r="AE75" s="34"/>
      <c r="AF75" s="36"/>
      <c r="AQ75" s="60"/>
      <c r="AU75" s="34"/>
      <c r="AV75" s="36"/>
    </row>
    <row r="76" spans="4:48" ht="15.75" customHeight="1" x14ac:dyDescent="0.45">
      <c r="D76" s="19"/>
      <c r="F76" s="41"/>
      <c r="G76" s="41"/>
      <c r="H76" s="61"/>
      <c r="K76" s="54"/>
      <c r="L76" s="54"/>
      <c r="M76" s="54"/>
      <c r="N76" s="41"/>
      <c r="O76" s="41"/>
      <c r="P76" s="42"/>
      <c r="AD76" s="41"/>
      <c r="AE76" s="41"/>
      <c r="AF76" s="42"/>
      <c r="AJ76" s="39"/>
      <c r="AK76" s="13"/>
      <c r="AL76" s="41"/>
      <c r="AM76" s="41"/>
      <c r="AN76" s="61"/>
      <c r="AQ76" s="54"/>
      <c r="AR76" s="54"/>
      <c r="AS76" s="54"/>
      <c r="AT76" s="61"/>
      <c r="AU76" s="41"/>
      <c r="AV76" s="42"/>
    </row>
    <row r="79" spans="4:48" x14ac:dyDescent="0.45">
      <c r="D79" s="80" t="str">
        <f>+IF($B$3="esp","Resultados por Negocio","Perfomance by Business")</f>
        <v>Perfomance by Business</v>
      </c>
      <c r="E79" s="13"/>
      <c r="F79" s="16" t="str">
        <f>+F53</f>
        <v>JANUARY - JUNE</v>
      </c>
      <c r="G79" s="17"/>
      <c r="H79" s="17"/>
      <c r="I79" s="13"/>
      <c r="J79" s="13"/>
      <c r="K79" s="82" t="str">
        <f>+K53</f>
        <v>APRIL - JUNE</v>
      </c>
      <c r="L79" s="82"/>
      <c r="M79" s="82"/>
      <c r="N79" s="14"/>
      <c r="O79" s="15"/>
      <c r="P79" s="15"/>
      <c r="T79" s="83"/>
      <c r="U79" s="13"/>
      <c r="V79" s="14"/>
      <c r="W79" s="15"/>
      <c r="X79" s="15"/>
      <c r="Y79" s="13"/>
      <c r="Z79" s="13"/>
      <c r="AA79" s="65"/>
      <c r="AB79" s="65"/>
      <c r="AC79" s="65"/>
      <c r="AD79" s="14"/>
      <c r="AE79" s="15"/>
      <c r="AF79" s="15"/>
      <c r="AO79" s="13"/>
      <c r="AP79" s="13"/>
      <c r="AQ79" s="65"/>
      <c r="AU79" s="15"/>
      <c r="AV79" s="15"/>
    </row>
    <row r="80" spans="4:48" x14ac:dyDescent="0.45">
      <c r="D80" s="81"/>
      <c r="E80" s="13"/>
      <c r="F80" s="13"/>
      <c r="G80" s="13"/>
      <c r="H80" s="13"/>
      <c r="I80" s="13"/>
      <c r="J80" s="13"/>
      <c r="K80" s="18"/>
      <c r="L80" s="18"/>
      <c r="M80" s="18"/>
      <c r="N80" s="13"/>
      <c r="O80" s="13"/>
      <c r="P80" s="13"/>
      <c r="T80" s="83"/>
      <c r="U80" s="13"/>
      <c r="V80" s="13"/>
      <c r="W80" s="13"/>
      <c r="X80" s="13"/>
      <c r="Y80" s="13"/>
      <c r="Z80" s="13"/>
      <c r="AA80" s="67"/>
      <c r="AB80" s="67"/>
      <c r="AC80" s="67"/>
      <c r="AD80" s="13"/>
      <c r="AE80" s="13"/>
      <c r="AF80" s="13"/>
      <c r="AJ80" s="39"/>
      <c r="AL80" s="41"/>
      <c r="AM80" s="41"/>
      <c r="AN80" s="61"/>
      <c r="AO80" s="13"/>
      <c r="AP80" s="13"/>
      <c r="AQ80" s="67"/>
      <c r="AR80" s="54"/>
      <c r="AS80" s="54"/>
      <c r="AT80" s="61"/>
      <c r="AU80" s="13"/>
      <c r="AV80" s="13"/>
    </row>
    <row r="81" spans="1:48" x14ac:dyDescent="0.45">
      <c r="D81" s="19" t="str">
        <f>+IF($B$3="esp","Millones de €","€ Millions")</f>
        <v>€ Millions</v>
      </c>
      <c r="E81" s="13"/>
      <c r="F81" s="20">
        <v>2024</v>
      </c>
      <c r="G81" s="20">
        <v>2023</v>
      </c>
      <c r="H81" s="20" t="str">
        <f>+IF($B$3="esp","Var.","Chg.")</f>
        <v>Chg.</v>
      </c>
      <c r="I81" s="13"/>
      <c r="J81" s="13"/>
      <c r="K81" s="20">
        <f>+K8</f>
        <v>2024</v>
      </c>
      <c r="L81" s="20">
        <f>+L8</f>
        <v>2023</v>
      </c>
      <c r="M81" s="20" t="str">
        <f>+IF($B$3="esp","Var.","Chg.")</f>
        <v>Chg.</v>
      </c>
      <c r="N81" s="21"/>
      <c r="O81" s="21"/>
      <c r="P81" s="21"/>
      <c r="T81" s="19"/>
      <c r="U81" s="13"/>
      <c r="V81" s="21"/>
      <c r="W81" s="21"/>
      <c r="X81" s="21"/>
      <c r="Y81" s="13"/>
      <c r="Z81" s="13"/>
      <c r="AA81" s="68"/>
      <c r="AB81" s="68"/>
      <c r="AC81" s="68"/>
      <c r="AD81" s="21"/>
      <c r="AE81" s="21"/>
      <c r="AF81" s="21"/>
      <c r="AJ81" s="39"/>
      <c r="AL81" s="41"/>
      <c r="AM81" s="41"/>
      <c r="AN81" s="61"/>
      <c r="AO81" s="13"/>
      <c r="AP81" s="13"/>
      <c r="AQ81" s="68"/>
      <c r="AR81" s="54"/>
      <c r="AS81" s="54"/>
      <c r="AT81" s="61"/>
      <c r="AU81" s="21"/>
      <c r="AV81" s="21"/>
    </row>
    <row r="82" spans="1:48" x14ac:dyDescent="0.45">
      <c r="D82" s="22" t="str">
        <f>+IF($B$3="esp","Ingresos de Explotación","Operating Revenues")</f>
        <v>Operating Revenues</v>
      </c>
      <c r="F82" s="23"/>
      <c r="G82" s="23"/>
      <c r="H82" s="23"/>
      <c r="K82" s="24"/>
      <c r="L82" s="24"/>
      <c r="M82" s="24"/>
      <c r="T82" s="69"/>
    </row>
    <row r="83" spans="1:48" ht="15.75" customHeight="1" x14ac:dyDescent="0.45">
      <c r="D83" s="27" t="str">
        <f>+IF($B$3="esp","GRUPO","GROUP")</f>
        <v>GROUP</v>
      </c>
      <c r="E83" s="26"/>
      <c r="F83" s="75">
        <v>425.56659769630073</v>
      </c>
      <c r="G83" s="28">
        <v>440.7064090490648</v>
      </c>
      <c r="H83" s="29">
        <f t="shared" ref="H83:H89" si="30">IF(G83=0,"---",IF(OR(ABS((F83-G83)/ABS(G83))&gt;9,(F83*G83)&lt;0),"---",IF(G83="0","---",((F83-G83)/ABS(G83)))))</f>
        <v>-3.4353508462543196E-2</v>
      </c>
      <c r="I83" s="26"/>
      <c r="J83" s="26"/>
      <c r="K83" s="78">
        <v>169.39010008652309</v>
      </c>
      <c r="L83" s="31">
        <v>173.79546372386213</v>
      </c>
      <c r="M83" s="32">
        <f t="shared" ref="M83:M89" si="31">IF(L83=0,"---",IF(OR(ABS((K83-L83)/ABS(L83))&gt;9,(K83*L83)&lt;0),"---",IF(L83="0","---",((K83-L83)/ABS(L83)))))</f>
        <v>-2.5347978266789362E-2</v>
      </c>
      <c r="N83" s="28"/>
      <c r="O83" s="28"/>
      <c r="P83" s="30"/>
      <c r="T83" s="27"/>
      <c r="U83" s="26"/>
      <c r="V83" s="28"/>
      <c r="W83" s="28"/>
      <c r="X83" s="30"/>
      <c r="Y83" s="26"/>
      <c r="Z83" s="26"/>
      <c r="AA83" s="56"/>
      <c r="AB83" s="56"/>
      <c r="AC83" s="56"/>
      <c r="AD83" s="28"/>
      <c r="AE83" s="28"/>
      <c r="AF83" s="30"/>
      <c r="AJ83" s="39"/>
      <c r="AL83" s="41"/>
      <c r="AM83" s="41"/>
      <c r="AN83" s="61"/>
      <c r="AO83" s="26"/>
      <c r="AP83" s="26"/>
      <c r="AQ83" s="56"/>
      <c r="AR83" s="54"/>
      <c r="AS83" s="54"/>
      <c r="AT83" s="61"/>
      <c r="AU83" s="28"/>
      <c r="AV83" s="30"/>
    </row>
    <row r="84" spans="1:48" ht="15.75" customHeight="1" x14ac:dyDescent="0.45">
      <c r="D84" s="33" t="str">
        <f>+IF($B$3="esp","Educación","Education")</f>
        <v>Education</v>
      </c>
      <c r="F84" s="76">
        <v>209.2965339756588</v>
      </c>
      <c r="G84" s="34">
        <v>235.13597716587736</v>
      </c>
      <c r="H84" s="35">
        <f t="shared" si="30"/>
        <v>-0.10989149130500794</v>
      </c>
      <c r="K84" s="79">
        <v>54.268504575808507</v>
      </c>
      <c r="L84" s="37">
        <v>65.49108955498491</v>
      </c>
      <c r="M84" s="38">
        <f t="shared" si="31"/>
        <v>-0.1713604866774153</v>
      </c>
      <c r="N84" s="34"/>
      <c r="O84" s="34"/>
      <c r="P84" s="36"/>
      <c r="T84" s="33"/>
      <c r="V84" s="34"/>
      <c r="W84" s="34"/>
      <c r="X84" s="36"/>
      <c r="AA84" s="60"/>
      <c r="AB84" s="60"/>
      <c r="AC84" s="60"/>
      <c r="AD84" s="34"/>
      <c r="AE84" s="34"/>
      <c r="AF84" s="36"/>
      <c r="AJ84" s="39"/>
      <c r="AL84" s="41"/>
      <c r="AM84" s="41"/>
      <c r="AN84" s="61"/>
      <c r="AQ84" s="60"/>
      <c r="AR84" s="54"/>
      <c r="AS84" s="54"/>
      <c r="AT84" s="61"/>
      <c r="AU84" s="34"/>
      <c r="AV84" s="36"/>
    </row>
    <row r="85" spans="1:48" ht="15.75" customHeight="1" x14ac:dyDescent="0.45">
      <c r="D85" s="33" t="str">
        <f>+IF($B$3="esp","Media","Media")</f>
        <v>Media</v>
      </c>
      <c r="F85" s="76">
        <v>206.67574131984892</v>
      </c>
      <c r="G85" s="34">
        <v>204.49543353264787</v>
      </c>
      <c r="H85" s="35">
        <f t="shared" si="30"/>
        <v>1.0661889850234583E-2</v>
      </c>
      <c r="K85" s="79">
        <v>115.23868306478681</v>
      </c>
      <c r="L85" s="37">
        <v>106.90356402637771</v>
      </c>
      <c r="M85" s="38">
        <f t="shared" si="31"/>
        <v>7.7968579572823896E-2</v>
      </c>
      <c r="N85" s="34"/>
      <c r="O85" s="34"/>
      <c r="P85" s="36"/>
      <c r="T85" s="70"/>
      <c r="V85" s="34"/>
      <c r="W85" s="34"/>
      <c r="X85" s="36"/>
      <c r="AA85" s="60"/>
      <c r="AB85" s="60"/>
      <c r="AC85" s="60"/>
      <c r="AD85" s="34"/>
      <c r="AE85" s="34"/>
      <c r="AF85" s="36"/>
      <c r="AQ85" s="60"/>
      <c r="AU85" s="34"/>
      <c r="AV85" s="36"/>
    </row>
    <row r="86" spans="1:48" ht="15.75" customHeight="1" x14ac:dyDescent="0.45">
      <c r="D86" s="70" t="s">
        <v>6</v>
      </c>
      <c r="F86" s="76">
        <v>120.9156977706223</v>
      </c>
      <c r="G86" s="34">
        <v>112.11472613573804</v>
      </c>
      <c r="H86" s="35">
        <f t="shared" si="30"/>
        <v>7.8499693467822138E-2</v>
      </c>
      <c r="K86" s="79">
        <v>68.945627183140004</v>
      </c>
      <c r="L86" s="37">
        <v>60.176815864930745</v>
      </c>
      <c r="M86" s="38">
        <f t="shared" si="31"/>
        <v>0.14571743606194126</v>
      </c>
      <c r="N86" s="34"/>
      <c r="O86" s="34"/>
      <c r="P86" s="36"/>
      <c r="T86" s="70"/>
      <c r="V86" s="34"/>
      <c r="W86" s="34"/>
      <c r="X86" s="36"/>
      <c r="AA86" s="60"/>
      <c r="AB86" s="60"/>
      <c r="AC86" s="60"/>
      <c r="AD86" s="34"/>
      <c r="AE86" s="34"/>
      <c r="AF86" s="36"/>
      <c r="AQ86" s="60"/>
      <c r="AU86" s="34"/>
      <c r="AV86" s="36"/>
    </row>
    <row r="87" spans="1:48" ht="15.75" customHeight="1" x14ac:dyDescent="0.45">
      <c r="D87" s="70" t="str">
        <f>+IF($B$3="esp","Prensa","Press")</f>
        <v>Press</v>
      </c>
      <c r="F87" s="76">
        <v>78.06150022055489</v>
      </c>
      <c r="G87" s="34">
        <v>75.914975846692585</v>
      </c>
      <c r="H87" s="35">
        <f t="shared" si="30"/>
        <v>2.8275374521584917E-2</v>
      </c>
      <c r="K87" s="79">
        <v>43.458692599502555</v>
      </c>
      <c r="L87" s="37">
        <v>41.312000587976719</v>
      </c>
      <c r="M87" s="38">
        <f t="shared" si="31"/>
        <v>5.1962915883347484E-2</v>
      </c>
      <c r="N87" s="34"/>
      <c r="O87" s="34"/>
      <c r="P87" s="36"/>
      <c r="T87" s="33"/>
      <c r="V87" s="34"/>
      <c r="W87" s="34"/>
      <c r="X87" s="36"/>
      <c r="AA87" s="60"/>
      <c r="AB87" s="60"/>
      <c r="AC87" s="60"/>
      <c r="AD87" s="34"/>
      <c r="AE87" s="34"/>
      <c r="AF87" s="36"/>
      <c r="AQ87" s="60"/>
      <c r="AU87" s="34"/>
      <c r="AV87" s="36"/>
    </row>
    <row r="88" spans="1:48" ht="15.75" customHeight="1" x14ac:dyDescent="0.45">
      <c r="A88" s="71"/>
      <c r="D88" s="70" t="str">
        <f>+IF($B$3="esp","Otros*","Other*")</f>
        <v>Other*</v>
      </c>
      <c r="F88" s="76">
        <v>7.6985433286717306</v>
      </c>
      <c r="G88" s="34">
        <v>16.465731550217257</v>
      </c>
      <c r="H88" s="35">
        <f t="shared" si="30"/>
        <v>-0.53245057438276089</v>
      </c>
      <c r="K88" s="79">
        <v>2.8343632821442588</v>
      </c>
      <c r="L88" s="37">
        <v>5.4147475734702386</v>
      </c>
      <c r="M88" s="38">
        <f t="shared" si="31"/>
        <v>-0.47654747637150635</v>
      </c>
      <c r="N88" s="34"/>
      <c r="O88" s="34"/>
      <c r="P88" s="36"/>
      <c r="T88" s="70"/>
      <c r="V88" s="34"/>
      <c r="W88" s="34"/>
      <c r="X88" s="36"/>
      <c r="AA88" s="60"/>
      <c r="AB88" s="60"/>
      <c r="AC88" s="60"/>
      <c r="AD88" s="34"/>
      <c r="AE88" s="34"/>
      <c r="AF88" s="36"/>
      <c r="AQ88" s="60"/>
      <c r="AU88" s="34"/>
      <c r="AV88" s="36"/>
    </row>
    <row r="89" spans="1:48" x14ac:dyDescent="0.45">
      <c r="D89" s="33" t="str">
        <f>+IF($B$3="esp","Prisa Holding y Otros","Prisa Holding and Other")</f>
        <v>Prisa Holding and Other</v>
      </c>
      <c r="F89" s="76">
        <v>9.594322400792997</v>
      </c>
      <c r="G89" s="34">
        <v>1.0749983505395648</v>
      </c>
      <c r="H89" s="35">
        <f t="shared" si="30"/>
        <v>7.9249647648086166</v>
      </c>
      <c r="K89" s="79">
        <v>-0.11708755407221906</v>
      </c>
      <c r="L89" s="37">
        <v>1.4008101424995256</v>
      </c>
      <c r="M89" s="38" t="str">
        <f t="shared" si="31"/>
        <v>---</v>
      </c>
      <c r="T89" s="70"/>
      <c r="V89" s="34"/>
      <c r="W89" s="34"/>
      <c r="X89" s="36"/>
    </row>
    <row r="90" spans="1:48" x14ac:dyDescent="0.45">
      <c r="T90" s="33"/>
      <c r="V90" s="34"/>
      <c r="W90" s="34"/>
      <c r="X90" s="36"/>
    </row>
    <row r="91" spans="1:48" ht="15.75" customHeight="1" x14ac:dyDescent="0.45">
      <c r="D91" s="22" t="str">
        <f>+IF($B$3="esp","EBITDA","EBITDA")</f>
        <v>EBITDA</v>
      </c>
      <c r="F91" s="23"/>
      <c r="G91" s="23"/>
      <c r="H91" s="23"/>
      <c r="I91" s="26"/>
      <c r="J91" s="26"/>
      <c r="K91" s="24"/>
      <c r="L91" s="24"/>
      <c r="M91" s="24"/>
      <c r="N91" s="28"/>
      <c r="O91" s="28"/>
      <c r="P91" s="30"/>
      <c r="Y91" s="26"/>
      <c r="Z91" s="26"/>
      <c r="AA91" s="56"/>
      <c r="AB91" s="56"/>
      <c r="AC91" s="56"/>
      <c r="AD91" s="28"/>
      <c r="AE91" s="28"/>
      <c r="AF91" s="30"/>
      <c r="AO91" s="26"/>
      <c r="AP91" s="26"/>
      <c r="AQ91" s="56"/>
      <c r="AU91" s="28"/>
      <c r="AV91" s="30"/>
    </row>
    <row r="92" spans="1:48" ht="15.75" customHeight="1" x14ac:dyDescent="0.45">
      <c r="D92" s="27" t="str">
        <f>+IF($B$3="esp","GRUPO","GROUP")</f>
        <v>GROUP</v>
      </c>
      <c r="E92" s="26"/>
      <c r="F92" s="75">
        <v>64.348568179036675</v>
      </c>
      <c r="G92" s="28">
        <v>68.344495208937559</v>
      </c>
      <c r="H92" s="29">
        <f t="shared" ref="H92:H98" si="32">IF(G92=0,"---",IF(OR(ABS((F92-G92)/ABS(G92))&gt;9,(F92*G92)&lt;0),"---",IF(G92="0","---",((F92-G92)/ABS(G92)))))</f>
        <v>-5.8467430590932616E-2</v>
      </c>
      <c r="K92" s="78">
        <v>-2.7357285822828197</v>
      </c>
      <c r="L92" s="31">
        <v>1.1238936823824042</v>
      </c>
      <c r="M92" s="32" t="str">
        <f t="shared" ref="M92:M98" si="33">IF(L92=0,"---",IF(OR(ABS((K92-L92)/ABS(L92))&gt;9,(K92*L92)&lt;0),"---",IF(L92="0","---",((K92-L92)/ABS(L92)))))</f>
        <v>---</v>
      </c>
      <c r="N92" s="34"/>
      <c r="O92" s="34"/>
      <c r="P92" s="36"/>
      <c r="T92" s="69"/>
      <c r="AA92" s="60"/>
      <c r="AB92" s="60"/>
      <c r="AC92" s="60"/>
      <c r="AD92" s="34"/>
      <c r="AE92" s="34"/>
      <c r="AF92" s="36"/>
      <c r="AQ92" s="60"/>
      <c r="AU92" s="34"/>
      <c r="AV92" s="36"/>
    </row>
    <row r="93" spans="1:48" ht="15.75" customHeight="1" x14ac:dyDescent="0.45">
      <c r="D93" s="33" t="str">
        <f>+IF($B$3="esp","Educación","Education")</f>
        <v>Education</v>
      </c>
      <c r="F93" s="76">
        <v>40.163658888730794</v>
      </c>
      <c r="G93" s="34">
        <v>55.102732978969989</v>
      </c>
      <c r="H93" s="35">
        <f t="shared" si="32"/>
        <v>-0.27111312420639294</v>
      </c>
      <c r="K93" s="79">
        <v>-19.560930331204059</v>
      </c>
      <c r="L93" s="37">
        <v>-11.765354486435273</v>
      </c>
      <c r="M93" s="38">
        <f t="shared" si="33"/>
        <v>-0.66258741746851768</v>
      </c>
      <c r="N93" s="34"/>
      <c r="O93" s="34"/>
      <c r="P93" s="36"/>
      <c r="T93" s="27"/>
      <c r="U93" s="26"/>
      <c r="V93" s="28"/>
      <c r="W93" s="28"/>
      <c r="X93" s="30"/>
      <c r="AA93" s="60"/>
      <c r="AB93" s="60"/>
      <c r="AC93" s="60"/>
      <c r="AD93" s="34"/>
      <c r="AE93" s="34"/>
      <c r="AF93" s="36"/>
      <c r="AQ93" s="60"/>
      <c r="AU93" s="34"/>
      <c r="AV93" s="36"/>
    </row>
    <row r="94" spans="1:48" ht="15.75" customHeight="1" x14ac:dyDescent="0.45">
      <c r="D94" s="33" t="str">
        <f>+IF($B$3="esp","Media","Media")</f>
        <v>Media</v>
      </c>
      <c r="F94" s="76">
        <v>17.582575360305889</v>
      </c>
      <c r="G94" s="34">
        <v>14.30778588996796</v>
      </c>
      <c r="H94" s="35">
        <f t="shared" si="32"/>
        <v>0.22888163797824781</v>
      </c>
      <c r="K94" s="79">
        <v>18.663385508921177</v>
      </c>
      <c r="L94" s="37">
        <v>12.396461918817952</v>
      </c>
      <c r="M94" s="38">
        <f t="shared" si="33"/>
        <v>0.50554130937876496</v>
      </c>
      <c r="N94" s="34"/>
      <c r="O94" s="34"/>
      <c r="P94" s="36"/>
      <c r="T94" s="33"/>
      <c r="V94" s="34"/>
      <c r="W94" s="34"/>
      <c r="X94" s="36"/>
      <c r="AA94" s="60"/>
      <c r="AB94" s="60"/>
      <c r="AC94" s="60"/>
      <c r="AD94" s="34"/>
      <c r="AE94" s="34"/>
      <c r="AF94" s="36"/>
      <c r="AQ94" s="60"/>
      <c r="AU94" s="34"/>
      <c r="AV94" s="36"/>
    </row>
    <row r="95" spans="1:48" ht="15.75" customHeight="1" x14ac:dyDescent="0.45">
      <c r="D95" s="70" t="s">
        <v>6</v>
      </c>
      <c r="F95" s="76">
        <v>16.812773163777862</v>
      </c>
      <c r="G95" s="34">
        <v>13.809893624033009</v>
      </c>
      <c r="H95" s="35">
        <f t="shared" si="32"/>
        <v>0.21744407462480506</v>
      </c>
      <c r="K95" s="79">
        <v>15.211989908726123</v>
      </c>
      <c r="L95" s="37">
        <v>9.8202538966253474</v>
      </c>
      <c r="M95" s="38">
        <f t="shared" si="33"/>
        <v>0.54904242485559385</v>
      </c>
      <c r="N95" s="34"/>
      <c r="O95" s="34"/>
      <c r="P95" s="36"/>
      <c r="T95" s="70"/>
      <c r="V95" s="34"/>
      <c r="W95" s="34"/>
      <c r="X95" s="36"/>
      <c r="AA95" s="60"/>
      <c r="AB95" s="60"/>
      <c r="AC95" s="60"/>
      <c r="AD95" s="34"/>
      <c r="AE95" s="34"/>
      <c r="AF95" s="36"/>
      <c r="AQ95" s="60"/>
      <c r="AU95" s="34"/>
      <c r="AV95" s="36"/>
    </row>
    <row r="96" spans="1:48" ht="15.75" customHeight="1" x14ac:dyDescent="0.45">
      <c r="A96" s="71"/>
      <c r="D96" s="70" t="str">
        <f>+IF($B$3="esp","Prensa","Press")</f>
        <v>Press</v>
      </c>
      <c r="F96" s="76">
        <v>2.287160529728026</v>
      </c>
      <c r="G96" s="34">
        <v>-1.0776995341072801</v>
      </c>
      <c r="H96" s="35" t="str">
        <f t="shared" si="32"/>
        <v>---</v>
      </c>
      <c r="K96" s="79">
        <v>4.4774450980213611</v>
      </c>
      <c r="L96" s="37">
        <v>2.0715927712369062</v>
      </c>
      <c r="M96" s="38">
        <f t="shared" si="33"/>
        <v>1.1613538916473285</v>
      </c>
      <c r="N96" s="34"/>
      <c r="O96" s="34"/>
      <c r="P96" s="36"/>
      <c r="T96" s="70"/>
      <c r="V96" s="34"/>
      <c r="W96" s="34"/>
      <c r="X96" s="36"/>
      <c r="AA96" s="60"/>
      <c r="AB96" s="60"/>
      <c r="AC96" s="60"/>
      <c r="AD96" s="34"/>
      <c r="AE96" s="34"/>
      <c r="AF96" s="36"/>
      <c r="AQ96" s="60"/>
      <c r="AU96" s="34"/>
      <c r="AV96" s="36"/>
    </row>
    <row r="97" spans="1:48" x14ac:dyDescent="0.45">
      <c r="D97" s="70" t="str">
        <f>+IF($B$3="esp","Otros*","Other*")</f>
        <v>Other*</v>
      </c>
      <c r="F97" s="76">
        <v>-1.517358333200002</v>
      </c>
      <c r="G97" s="34">
        <v>1.5755918000422302</v>
      </c>
      <c r="H97" s="35" t="str">
        <f t="shared" si="32"/>
        <v>---</v>
      </c>
      <c r="K97" s="79">
        <v>-1.0260494978263086</v>
      </c>
      <c r="L97" s="37">
        <v>0.50461525095569915</v>
      </c>
      <c r="M97" s="38" t="str">
        <f t="shared" si="33"/>
        <v>---</v>
      </c>
      <c r="T97" s="33"/>
      <c r="V97" s="34"/>
      <c r="W97" s="34"/>
      <c r="X97" s="36"/>
    </row>
    <row r="98" spans="1:48" x14ac:dyDescent="0.45">
      <c r="D98" s="33" t="str">
        <f>+IF($B$3="esp","Prisa Holding y Otros","Prisa Holding and Other")</f>
        <v>Prisa Holding and Other</v>
      </c>
      <c r="F98" s="76">
        <v>6.6023339299999897</v>
      </c>
      <c r="G98" s="34">
        <v>-1.0660236600003883</v>
      </c>
      <c r="H98" s="35" t="str">
        <f t="shared" si="32"/>
        <v>---</v>
      </c>
      <c r="K98" s="79">
        <v>-1.8381837599999362</v>
      </c>
      <c r="L98" s="37">
        <v>0.49278624999972592</v>
      </c>
      <c r="M98" s="38" t="str">
        <f t="shared" si="33"/>
        <v>---</v>
      </c>
      <c r="T98" s="70"/>
      <c r="V98" s="34"/>
      <c r="W98" s="34"/>
      <c r="X98" s="36"/>
    </row>
    <row r="99" spans="1:48" ht="15.75" customHeight="1" x14ac:dyDescent="0.45">
      <c r="I99" s="26"/>
      <c r="J99" s="26"/>
      <c r="N99" s="28"/>
      <c r="O99" s="28"/>
      <c r="P99" s="30"/>
      <c r="T99" s="70"/>
      <c r="V99" s="34"/>
      <c r="W99" s="34"/>
      <c r="X99" s="36"/>
      <c r="Y99" s="26"/>
      <c r="Z99" s="26"/>
      <c r="AA99" s="56"/>
      <c r="AB99" s="56"/>
      <c r="AC99" s="56"/>
      <c r="AD99" s="28"/>
      <c r="AE99" s="28"/>
      <c r="AF99" s="30"/>
      <c r="AO99" s="26"/>
      <c r="AP99" s="26"/>
      <c r="AQ99" s="56"/>
      <c r="AU99" s="28"/>
      <c r="AV99" s="30"/>
    </row>
    <row r="100" spans="1:48" x14ac:dyDescent="0.45">
      <c r="T100" s="70"/>
      <c r="V100" s="34"/>
      <c r="W100" s="34"/>
      <c r="X100" s="36"/>
    </row>
    <row r="101" spans="1:48" x14ac:dyDescent="0.45">
      <c r="D101" s="19" t="s">
        <v>7</v>
      </c>
      <c r="K101" s="72"/>
      <c r="N101" s="73"/>
      <c r="T101" s="70"/>
      <c r="V101" s="34"/>
      <c r="W101" s="34"/>
      <c r="X101" s="36"/>
    </row>
    <row r="102" spans="1:48" ht="15.75" customHeight="1" x14ac:dyDescent="0.45"/>
    <row r="103" spans="1:48" ht="15.75" customHeight="1" x14ac:dyDescent="0.45">
      <c r="D103" s="80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03" s="13"/>
      <c r="F103" s="16" t="str">
        <f>+F79</f>
        <v>JANUARY - JUNE</v>
      </c>
      <c r="G103" s="17"/>
      <c r="H103" s="17"/>
      <c r="I103" s="13"/>
      <c r="J103" s="13"/>
      <c r="K103" s="82" t="str">
        <f>+K79</f>
        <v>APRIL - JUNE</v>
      </c>
      <c r="L103" s="82"/>
      <c r="M103" s="82"/>
      <c r="N103" s="14"/>
      <c r="O103" s="14"/>
      <c r="P103" s="14"/>
      <c r="T103" s="83"/>
      <c r="U103" s="13"/>
      <c r="V103" s="14"/>
      <c r="W103" s="15"/>
      <c r="X103" s="15"/>
      <c r="Y103" s="13"/>
      <c r="Z103" s="13"/>
      <c r="AA103" s="65"/>
      <c r="AB103" s="65"/>
      <c r="AC103" s="65"/>
      <c r="AD103" s="14"/>
      <c r="AE103" s="14"/>
      <c r="AF103" s="14"/>
      <c r="AO103" s="13"/>
      <c r="AP103" s="13"/>
      <c r="AQ103" s="65"/>
      <c r="AU103" s="14"/>
      <c r="AV103" s="14"/>
    </row>
    <row r="104" spans="1:48" ht="15.75" customHeight="1" x14ac:dyDescent="0.45">
      <c r="D104" s="81"/>
      <c r="E104" s="13"/>
      <c r="F104" s="13"/>
      <c r="G104" s="13"/>
      <c r="H104" s="13"/>
      <c r="I104" s="13"/>
      <c r="J104" s="13"/>
      <c r="K104" s="18"/>
      <c r="L104" s="18"/>
      <c r="M104" s="18"/>
      <c r="N104" s="13"/>
      <c r="O104" s="13"/>
      <c r="P104" s="13"/>
      <c r="T104" s="83"/>
      <c r="U104" s="13"/>
      <c r="V104" s="13"/>
      <c r="W104" s="13"/>
      <c r="X104" s="13"/>
      <c r="Y104" s="13"/>
      <c r="Z104" s="13"/>
      <c r="AA104" s="67"/>
      <c r="AB104" s="67"/>
      <c r="AC104" s="67"/>
      <c r="AD104" s="13"/>
      <c r="AE104" s="13"/>
      <c r="AF104" s="13"/>
      <c r="AO104" s="13"/>
      <c r="AP104" s="13"/>
      <c r="AQ104" s="67"/>
      <c r="AU104" s="13"/>
      <c r="AV104" s="13"/>
    </row>
    <row r="105" spans="1:48" ht="15.75" customHeight="1" x14ac:dyDescent="0.45">
      <c r="D105" s="19" t="str">
        <f>+IF($B$3="esp","Millones de €","€ Millions")</f>
        <v>€ Millions</v>
      </c>
      <c r="E105" s="13"/>
      <c r="F105" s="20">
        <v>2024</v>
      </c>
      <c r="G105" s="20">
        <v>2023</v>
      </c>
      <c r="H105" s="20" t="str">
        <f>+IF($B$3="esp","Var.","Chg.")</f>
        <v>Chg.</v>
      </c>
      <c r="I105" s="13"/>
      <c r="J105" s="13"/>
      <c r="K105" s="20">
        <f>+K8</f>
        <v>2024</v>
      </c>
      <c r="L105" s="20">
        <f>+L8</f>
        <v>2023</v>
      </c>
      <c r="M105" s="20" t="str">
        <f>+IF($B$3="esp","Var.","Chg.")</f>
        <v>Chg.</v>
      </c>
      <c r="N105" s="21"/>
      <c r="O105" s="21"/>
      <c r="P105" s="21"/>
      <c r="T105" s="19"/>
      <c r="U105" s="13"/>
      <c r="V105" s="21"/>
      <c r="W105" s="21"/>
      <c r="X105" s="21"/>
      <c r="Y105" s="13"/>
      <c r="Z105" s="13"/>
      <c r="AA105" s="68"/>
      <c r="AB105" s="68"/>
      <c r="AC105" s="68"/>
      <c r="AD105" s="21"/>
      <c r="AE105" s="21"/>
      <c r="AF105" s="21"/>
      <c r="AO105" s="13"/>
      <c r="AP105" s="13"/>
      <c r="AQ105" s="68"/>
      <c r="AU105" s="21"/>
      <c r="AV105" s="21"/>
    </row>
    <row r="106" spans="1:48" ht="15.75" customHeight="1" x14ac:dyDescent="0.45">
      <c r="A106" s="71"/>
      <c r="D106" s="22" t="str">
        <f>+IF($B$3="esp","Ingresos de Explotación a tipo constante","Operating Revenues on constant currency")</f>
        <v>Operating Revenues on constant currency</v>
      </c>
      <c r="F106" s="23"/>
      <c r="G106" s="23"/>
      <c r="H106" s="23"/>
      <c r="K106" s="24"/>
      <c r="L106" s="24"/>
      <c r="M106" s="24"/>
      <c r="T106" s="69"/>
    </row>
    <row r="107" spans="1:48" x14ac:dyDescent="0.45">
      <c r="D107" s="27" t="str">
        <f>+IF($B$3="esp","GRUPO","GROUP")</f>
        <v>GROUP</v>
      </c>
      <c r="E107" s="26"/>
      <c r="F107" s="75">
        <v>416.11662380809054</v>
      </c>
      <c r="G107" s="28">
        <f t="shared" ref="G107:G113" si="34">+G83</f>
        <v>440.7064090490648</v>
      </c>
      <c r="H107" s="29">
        <f t="shared" ref="H107:H113" si="35">IF(G107=0,"---",IF(OR(ABS((F107-G107)/ABS(G107))&gt;9,(F107*G107)&lt;0),"---",IF(G107="0","---",((F107-G107)/ABS(G107)))))</f>
        <v>-5.5796295983153339E-2</v>
      </c>
      <c r="I107" s="26"/>
      <c r="J107" s="26"/>
      <c r="K107" s="78">
        <v>167.40378193279574</v>
      </c>
      <c r="L107" s="28">
        <f t="shared" ref="L107:L113" si="36">+L83</f>
        <v>173.79546372386213</v>
      </c>
      <c r="M107" s="32">
        <f t="shared" ref="M107:M113" si="37">IF(L107=0,"---",IF(OR(ABS((K107-L107)/ABS(L107))&gt;9,(K107*L107)&lt;0),"---",IF(L107="0","---",((K107-L107)/ABS(L107)))))</f>
        <v>-3.677703464816505E-2</v>
      </c>
      <c r="N107" s="28"/>
      <c r="O107" s="28"/>
      <c r="P107" s="30"/>
      <c r="T107" s="27"/>
      <c r="U107" s="26"/>
      <c r="V107" s="28"/>
      <c r="W107" s="28"/>
      <c r="X107" s="30"/>
      <c r="Y107" s="26"/>
      <c r="Z107" s="26"/>
      <c r="AA107" s="56"/>
      <c r="AB107" s="56"/>
      <c r="AC107" s="56"/>
      <c r="AD107" s="28"/>
      <c r="AE107" s="28"/>
      <c r="AF107" s="30"/>
      <c r="AO107" s="26"/>
      <c r="AP107" s="26"/>
      <c r="AQ107" s="56"/>
      <c r="AU107" s="28"/>
      <c r="AV107" s="30"/>
    </row>
    <row r="108" spans="1:48" x14ac:dyDescent="0.45">
      <c r="D108" s="33" t="str">
        <f>+IF($B$3="esp","Educación","Education")</f>
        <v>Education</v>
      </c>
      <c r="F108" s="76">
        <v>201.13988334496642</v>
      </c>
      <c r="G108" s="34">
        <f t="shared" si="34"/>
        <v>235.13597716587736</v>
      </c>
      <c r="H108" s="35">
        <f t="shared" si="35"/>
        <v>-0.14458057091334986</v>
      </c>
      <c r="K108" s="79">
        <v>53.04680264918462</v>
      </c>
      <c r="L108" s="34">
        <f t="shared" si="36"/>
        <v>65.49108955498491</v>
      </c>
      <c r="M108" s="38">
        <f t="shared" si="37"/>
        <v>-0.1900149621934803</v>
      </c>
      <c r="N108" s="34"/>
      <c r="O108" s="34"/>
      <c r="P108" s="36"/>
      <c r="T108" s="33"/>
      <c r="V108" s="34"/>
      <c r="W108" s="34"/>
      <c r="X108" s="36"/>
      <c r="AA108" s="60"/>
      <c r="AB108" s="60"/>
      <c r="AC108" s="60"/>
      <c r="AD108" s="34"/>
      <c r="AE108" s="34"/>
      <c r="AF108" s="36"/>
      <c r="AQ108" s="60"/>
      <c r="AU108" s="34"/>
      <c r="AV108" s="36"/>
    </row>
    <row r="109" spans="1:48" ht="15.75" customHeight="1" x14ac:dyDescent="0.45">
      <c r="D109" s="33" t="str">
        <f>+IF($B$3="esp","Media","Media")</f>
        <v>Media</v>
      </c>
      <c r="F109" s="76">
        <v>205.38241806233108</v>
      </c>
      <c r="G109" s="34">
        <f t="shared" si="34"/>
        <v>204.49543353264787</v>
      </c>
      <c r="H109" s="35">
        <f t="shared" si="35"/>
        <v>4.3374295179144443E-3</v>
      </c>
      <c r="K109" s="79">
        <v>114.47406683768335</v>
      </c>
      <c r="L109" s="34">
        <f t="shared" si="36"/>
        <v>106.90356402637771</v>
      </c>
      <c r="M109" s="38">
        <f t="shared" si="37"/>
        <v>7.0816187282939189E-2</v>
      </c>
      <c r="N109" s="34"/>
      <c r="O109" s="34"/>
      <c r="P109" s="36"/>
      <c r="T109" s="70"/>
      <c r="V109" s="34"/>
      <c r="W109" s="34"/>
      <c r="X109" s="36"/>
      <c r="AA109" s="60"/>
      <c r="AB109" s="60"/>
      <c r="AC109" s="60"/>
      <c r="AD109" s="34"/>
      <c r="AE109" s="34"/>
      <c r="AF109" s="36"/>
      <c r="AQ109" s="60"/>
      <c r="AU109" s="34"/>
      <c r="AV109" s="36"/>
    </row>
    <row r="110" spans="1:48" ht="15.75" customHeight="1" x14ac:dyDescent="0.45">
      <c r="D110" s="70" t="s">
        <v>6</v>
      </c>
      <c r="F110" s="76">
        <v>119.66347886228678</v>
      </c>
      <c r="G110" s="34">
        <f t="shared" si="34"/>
        <v>112.11472613573804</v>
      </c>
      <c r="H110" s="35">
        <f t="shared" si="35"/>
        <v>6.7330608446649703E-2</v>
      </c>
      <c r="K110" s="79">
        <v>68.220490795114202</v>
      </c>
      <c r="L110" s="34">
        <f t="shared" si="36"/>
        <v>60.176815864930745</v>
      </c>
      <c r="M110" s="38">
        <f t="shared" si="37"/>
        <v>0.13366734039630487</v>
      </c>
      <c r="N110" s="34"/>
      <c r="O110" s="34"/>
      <c r="P110" s="36"/>
      <c r="T110" s="70"/>
      <c r="V110" s="34"/>
      <c r="W110" s="34"/>
      <c r="X110" s="36"/>
      <c r="AA110" s="60"/>
      <c r="AB110" s="60"/>
      <c r="AC110" s="60"/>
      <c r="AD110" s="34"/>
      <c r="AE110" s="34"/>
      <c r="AF110" s="36"/>
      <c r="AQ110" s="60"/>
      <c r="AU110" s="34"/>
      <c r="AV110" s="36"/>
    </row>
    <row r="111" spans="1:48" ht="15.75" customHeight="1" x14ac:dyDescent="0.45">
      <c r="D111" s="70" t="str">
        <f>+IF($B$3="esp","Prensa","Press")</f>
        <v>Press</v>
      </c>
      <c r="F111" s="76">
        <v>78.012661652282603</v>
      </c>
      <c r="G111" s="34">
        <f t="shared" si="34"/>
        <v>75.914975846692585</v>
      </c>
      <c r="H111" s="35">
        <f t="shared" si="35"/>
        <v>2.7632042060135999E-2</v>
      </c>
      <c r="K111" s="79">
        <v>43.42866397670295</v>
      </c>
      <c r="L111" s="34">
        <f t="shared" si="36"/>
        <v>41.312000587976719</v>
      </c>
      <c r="M111" s="38">
        <f t="shared" si="37"/>
        <v>5.1236041794167096E-2</v>
      </c>
      <c r="N111" s="34"/>
      <c r="O111" s="34"/>
      <c r="P111" s="36"/>
      <c r="T111" s="33"/>
      <c r="V111" s="34"/>
      <c r="W111" s="34"/>
      <c r="X111" s="36"/>
      <c r="AA111" s="60"/>
      <c r="AB111" s="60"/>
      <c r="AC111" s="60"/>
      <c r="AD111" s="34"/>
      <c r="AE111" s="34"/>
      <c r="AF111" s="36"/>
      <c r="AQ111" s="60"/>
      <c r="AU111" s="34"/>
      <c r="AV111" s="36"/>
    </row>
    <row r="112" spans="1:48" ht="15.75" customHeight="1" x14ac:dyDescent="0.45">
      <c r="D112" s="70" t="str">
        <f>+IF($B$3="esp","Otros*","Other*")</f>
        <v>Other*</v>
      </c>
      <c r="F112" s="76">
        <v>7.7062775477617107</v>
      </c>
      <c r="G112" s="34">
        <f t="shared" si="34"/>
        <v>16.465731550217257</v>
      </c>
      <c r="H112" s="35">
        <f t="shared" si="35"/>
        <v>-0.53198085828989294</v>
      </c>
      <c r="K112" s="79">
        <v>2.8249120658661924</v>
      </c>
      <c r="L112" s="34">
        <f t="shared" si="36"/>
        <v>5.4147475734702386</v>
      </c>
      <c r="M112" s="38">
        <f t="shared" si="37"/>
        <v>-0.47829293470540413</v>
      </c>
      <c r="N112" s="34"/>
      <c r="O112" s="34"/>
      <c r="P112" s="36"/>
      <c r="T112" s="70"/>
      <c r="V112" s="34"/>
      <c r="W112" s="34"/>
      <c r="X112" s="36"/>
      <c r="AA112" s="60"/>
      <c r="AB112" s="60"/>
      <c r="AC112" s="60"/>
      <c r="AD112" s="34"/>
      <c r="AE112" s="34"/>
      <c r="AF112" s="36"/>
      <c r="AQ112" s="60"/>
      <c r="AU112" s="34"/>
      <c r="AV112" s="36"/>
    </row>
    <row r="113" spans="1:48" ht="15.75" customHeight="1" x14ac:dyDescent="0.45">
      <c r="D113" s="33" t="str">
        <f>+IF($B$3="esp","Prisa Holding y Otros","Prisa Holding and Other")</f>
        <v>Prisa Holding and Other</v>
      </c>
      <c r="F113" s="76">
        <v>9.594322400792997</v>
      </c>
      <c r="G113" s="34">
        <f t="shared" si="34"/>
        <v>1.0749983505395648</v>
      </c>
      <c r="H113" s="35">
        <f t="shared" si="35"/>
        <v>7.9249647648086166</v>
      </c>
      <c r="K113" s="79">
        <v>-0.11708755407221906</v>
      </c>
      <c r="L113" s="34">
        <f t="shared" si="36"/>
        <v>1.4008101424995256</v>
      </c>
      <c r="M113" s="38" t="str">
        <f t="shared" si="37"/>
        <v>---</v>
      </c>
      <c r="T113" s="70"/>
      <c r="V113" s="34"/>
      <c r="W113" s="34"/>
      <c r="X113" s="36"/>
    </row>
    <row r="114" spans="1:48" ht="15.75" customHeight="1" x14ac:dyDescent="0.45">
      <c r="A114" s="71"/>
      <c r="L114" s="3"/>
      <c r="T114" s="33"/>
      <c r="V114" s="34"/>
      <c r="W114" s="34"/>
      <c r="X114" s="36"/>
    </row>
    <row r="115" spans="1:48" x14ac:dyDescent="0.45">
      <c r="D115" s="22" t="str">
        <f>+IF($B$3="esp","EBITDA a tipo constante","EBITDA on constant currency")</f>
        <v>EBITDA on constant currency</v>
      </c>
      <c r="F115" s="23"/>
      <c r="G115" s="23"/>
      <c r="H115" s="23"/>
      <c r="I115" s="26"/>
      <c r="J115" s="26"/>
      <c r="K115" s="24"/>
      <c r="L115" s="23"/>
      <c r="M115" s="24"/>
      <c r="N115" s="28"/>
      <c r="O115" s="28"/>
      <c r="P115" s="30"/>
      <c r="Y115" s="26"/>
      <c r="Z115" s="26"/>
      <c r="AA115" s="56"/>
      <c r="AB115" s="56"/>
      <c r="AC115" s="56"/>
      <c r="AD115" s="28"/>
      <c r="AE115" s="28"/>
      <c r="AF115" s="30"/>
      <c r="AO115" s="26"/>
      <c r="AP115" s="26"/>
      <c r="AQ115" s="56"/>
      <c r="AU115" s="28"/>
      <c r="AV115" s="30"/>
    </row>
    <row r="116" spans="1:48" x14ac:dyDescent="0.45">
      <c r="D116" s="27" t="str">
        <f>+IF($B$3="esp","GRUPO","GROUP")</f>
        <v>GROUP</v>
      </c>
      <c r="E116" s="26"/>
      <c r="F116" s="75">
        <v>67.240699186583313</v>
      </c>
      <c r="G116" s="28">
        <f>+G92</f>
        <v>68.344495208937559</v>
      </c>
      <c r="H116" s="29">
        <f t="shared" ref="H116:H122" si="38">IF(G116=0,"---",IF(OR(ABS((F116-G116)/ABS(G116))&gt;9,(F116*G116)&lt;0),"---",IF(G116="0","---",((F116-G116)/ABS(G116)))))</f>
        <v>-1.6150474430746836E-2</v>
      </c>
      <c r="K116" s="78">
        <v>-0.75552418128813181</v>
      </c>
      <c r="L116" s="28">
        <f>+L92</f>
        <v>1.1238936823824042</v>
      </c>
      <c r="M116" s="32" t="str">
        <f t="shared" ref="M116:M122" si="39">IF(L116=0,"---",IF(OR(ABS((K116-L116)/ABS(L116))&gt;9,(K116*L116)&lt;0),"---",IF(L116="0","---",((K116-L116)/ABS(L116)))))</f>
        <v>---</v>
      </c>
      <c r="N116" s="34"/>
      <c r="O116" s="34"/>
      <c r="P116" s="36"/>
      <c r="T116" s="69"/>
      <c r="AA116" s="60"/>
      <c r="AB116" s="60"/>
      <c r="AC116" s="60"/>
      <c r="AD116" s="34"/>
      <c r="AE116" s="34"/>
      <c r="AF116" s="36"/>
      <c r="AQ116" s="60"/>
      <c r="AU116" s="34"/>
      <c r="AV116" s="36"/>
    </row>
    <row r="117" spans="1:48" ht="15.75" customHeight="1" x14ac:dyDescent="0.45">
      <c r="D117" s="33" t="str">
        <f>+IF($B$3="esp","Educación","Education")</f>
        <v>Education</v>
      </c>
      <c r="F117" s="76">
        <v>42.227369840346746</v>
      </c>
      <c r="G117" s="34">
        <f>+G93</f>
        <v>55.102732978969989</v>
      </c>
      <c r="H117" s="35">
        <f t="shared" si="38"/>
        <v>-0.23366106257446681</v>
      </c>
      <c r="K117" s="79">
        <v>-17.718158293950317</v>
      </c>
      <c r="L117" s="34">
        <f>+L93</f>
        <v>-11.765354486435273</v>
      </c>
      <c r="M117" s="38">
        <f t="shared" si="39"/>
        <v>-0.50596042935878049</v>
      </c>
      <c r="N117" s="34"/>
      <c r="O117" s="34"/>
      <c r="P117" s="36"/>
      <c r="T117" s="27"/>
      <c r="U117" s="26"/>
      <c r="V117" s="28"/>
      <c r="W117" s="28"/>
      <c r="X117" s="30"/>
      <c r="AA117" s="60"/>
      <c r="AB117" s="60"/>
      <c r="AC117" s="60"/>
      <c r="AD117" s="34"/>
      <c r="AE117" s="34"/>
      <c r="AF117" s="36"/>
      <c r="AQ117" s="60"/>
      <c r="AU117" s="34"/>
      <c r="AV117" s="36"/>
    </row>
    <row r="118" spans="1:48" ht="15.75" customHeight="1" x14ac:dyDescent="0.45">
      <c r="D118" s="33" t="str">
        <f>+IF($B$3="esp","Media","Media")</f>
        <v>Media</v>
      </c>
      <c r="F118" s="76">
        <v>18.410995416236577</v>
      </c>
      <c r="G118" s="34">
        <f t="shared" ref="G118:G122" si="40">+G94</f>
        <v>14.30778588996796</v>
      </c>
      <c r="H118" s="35">
        <f t="shared" si="38"/>
        <v>0.28678158576203061</v>
      </c>
      <c r="K118" s="79">
        <v>18.800817872662122</v>
      </c>
      <c r="L118" s="34">
        <f t="shared" ref="L118:L122" si="41">+L94</f>
        <v>12.396461918817952</v>
      </c>
      <c r="M118" s="38">
        <f t="shared" si="39"/>
        <v>0.51662772779725918</v>
      </c>
      <c r="N118" s="34"/>
      <c r="O118" s="34"/>
      <c r="P118" s="36"/>
      <c r="T118" s="33"/>
      <c r="V118" s="34"/>
      <c r="W118" s="34"/>
      <c r="X118" s="36"/>
      <c r="AA118" s="60"/>
      <c r="AB118" s="60"/>
      <c r="AC118" s="60"/>
      <c r="AD118" s="34"/>
      <c r="AE118" s="34"/>
      <c r="AF118" s="36"/>
      <c r="AQ118" s="60"/>
      <c r="AU118" s="34"/>
      <c r="AV118" s="36"/>
    </row>
    <row r="119" spans="1:48" ht="15.75" customHeight="1" x14ac:dyDescent="0.45">
      <c r="D119" s="70" t="s">
        <v>6</v>
      </c>
      <c r="F119" s="76">
        <v>17.6814797527942</v>
      </c>
      <c r="G119" s="34">
        <f t="shared" si="40"/>
        <v>13.809893624033009</v>
      </c>
      <c r="H119" s="35">
        <f t="shared" si="38"/>
        <v>0.28034872926345844</v>
      </c>
      <c r="K119" s="79">
        <v>15.391870900323685</v>
      </c>
      <c r="L119" s="34">
        <f t="shared" si="41"/>
        <v>9.8202538966253474</v>
      </c>
      <c r="M119" s="38">
        <f t="shared" si="39"/>
        <v>0.56735977117791014</v>
      </c>
      <c r="N119" s="34"/>
      <c r="O119" s="34"/>
      <c r="P119" s="36"/>
      <c r="T119" s="70"/>
      <c r="V119" s="34"/>
      <c r="W119" s="34"/>
      <c r="X119" s="36"/>
      <c r="AA119" s="60"/>
      <c r="AB119" s="60"/>
      <c r="AC119" s="60"/>
      <c r="AD119" s="34"/>
      <c r="AE119" s="34"/>
      <c r="AF119" s="36"/>
      <c r="AQ119" s="60"/>
      <c r="AU119" s="34"/>
      <c r="AV119" s="36"/>
    </row>
    <row r="120" spans="1:48" ht="15.75" customHeight="1" x14ac:dyDescent="0.45">
      <c r="D120" s="70" t="str">
        <f>+IF($B$3="esp","Prensa","Press")</f>
        <v>Press</v>
      </c>
      <c r="F120" s="76">
        <v>2.2221483456612718</v>
      </c>
      <c r="G120" s="34">
        <f t="shared" si="40"/>
        <v>-1.0776995341072801</v>
      </c>
      <c r="H120" s="35" t="str">
        <f t="shared" si="38"/>
        <v>---</v>
      </c>
      <c r="K120" s="79">
        <v>4.4344894268349524</v>
      </c>
      <c r="L120" s="34">
        <f t="shared" si="41"/>
        <v>2.0715927712369062</v>
      </c>
      <c r="M120" s="38">
        <f t="shared" si="39"/>
        <v>1.1406183147603901</v>
      </c>
      <c r="N120" s="34"/>
      <c r="O120" s="34"/>
      <c r="P120" s="36"/>
      <c r="T120" s="70"/>
      <c r="V120" s="34"/>
      <c r="W120" s="34"/>
      <c r="X120" s="36"/>
      <c r="AA120" s="60"/>
      <c r="AB120" s="60"/>
      <c r="AC120" s="60"/>
      <c r="AD120" s="34"/>
      <c r="AE120" s="34"/>
      <c r="AF120" s="36"/>
      <c r="AQ120" s="60"/>
      <c r="AU120" s="34"/>
      <c r="AV120" s="36"/>
    </row>
    <row r="121" spans="1:48" ht="15.75" customHeight="1" x14ac:dyDescent="0.45">
      <c r="D121" s="70" t="str">
        <f>+IF($B$3="esp","Otros*","Other*")</f>
        <v>Other*</v>
      </c>
      <c r="F121" s="76">
        <v>-1.4926326822188953</v>
      </c>
      <c r="G121" s="34">
        <f t="shared" si="40"/>
        <v>1.5755918000422302</v>
      </c>
      <c r="H121" s="35" t="str">
        <f t="shared" si="38"/>
        <v>---</v>
      </c>
      <c r="K121" s="79">
        <v>-1.0255424544965157</v>
      </c>
      <c r="L121" s="34">
        <f t="shared" si="41"/>
        <v>0.50461525095569915</v>
      </c>
      <c r="M121" s="38" t="str">
        <f t="shared" si="39"/>
        <v>---</v>
      </c>
      <c r="T121" s="33"/>
      <c r="V121" s="34"/>
      <c r="W121" s="34"/>
      <c r="X121" s="36"/>
    </row>
    <row r="122" spans="1:48" ht="15.75" customHeight="1" x14ac:dyDescent="0.45">
      <c r="A122" s="71"/>
      <c r="D122" s="33" t="str">
        <f>+IF($B$3="esp","Prisa Holding y Otros","Prisa Holding and Other")</f>
        <v>Prisa Holding and Other</v>
      </c>
      <c r="F122" s="76">
        <v>6.6023339299999897</v>
      </c>
      <c r="G122" s="34">
        <f t="shared" si="40"/>
        <v>-1.0660236600003883</v>
      </c>
      <c r="H122" s="35" t="str">
        <f t="shared" si="38"/>
        <v>---</v>
      </c>
      <c r="K122" s="79">
        <v>-1.8381837599999362</v>
      </c>
      <c r="L122" s="34">
        <f t="shared" si="41"/>
        <v>0.49278624999972592</v>
      </c>
      <c r="M122" s="38" t="str">
        <f t="shared" si="39"/>
        <v>---</v>
      </c>
      <c r="T122" s="70"/>
      <c r="V122" s="34"/>
      <c r="W122" s="34"/>
      <c r="X122" s="36"/>
    </row>
    <row r="123" spans="1:48" x14ac:dyDescent="0.45">
      <c r="I123" s="26"/>
      <c r="J123" s="26"/>
      <c r="K123" s="74"/>
      <c r="L123" s="74"/>
      <c r="M123" s="74"/>
      <c r="N123" s="28"/>
      <c r="O123" s="28"/>
      <c r="P123" s="30"/>
      <c r="T123" s="70"/>
      <c r="V123" s="34"/>
      <c r="W123" s="34"/>
      <c r="X123" s="36"/>
      <c r="Y123" s="26"/>
      <c r="Z123" s="26"/>
      <c r="AA123" s="56"/>
      <c r="AB123" s="56"/>
      <c r="AC123" s="56"/>
      <c r="AD123" s="28"/>
      <c r="AE123" s="28"/>
      <c r="AF123" s="30"/>
      <c r="AO123" s="26"/>
      <c r="AP123" s="26"/>
      <c r="AQ123" s="56"/>
      <c r="AU123" s="28"/>
      <c r="AV123" s="30"/>
    </row>
    <row r="124" spans="1:48" x14ac:dyDescent="0.45">
      <c r="D124" s="19" t="s">
        <v>7</v>
      </c>
      <c r="T124" s="70"/>
      <c r="V124" s="34"/>
      <c r="W124" s="34"/>
      <c r="X124" s="36"/>
    </row>
    <row r="125" spans="1:48" x14ac:dyDescent="0.45">
      <c r="T125" s="33"/>
      <c r="V125" s="34"/>
      <c r="W125" s="34"/>
      <c r="X125" s="36"/>
    </row>
  </sheetData>
  <mergeCells count="12">
    <mergeCell ref="F6:H6"/>
    <mergeCell ref="K6:M6"/>
    <mergeCell ref="AA6:AC6"/>
    <mergeCell ref="AQ6:AS6"/>
    <mergeCell ref="K53:M53"/>
    <mergeCell ref="AA53:AC53"/>
    <mergeCell ref="D79:D80"/>
    <mergeCell ref="K79:M79"/>
    <mergeCell ref="T79:T80"/>
    <mergeCell ref="D103:D104"/>
    <mergeCell ref="K103:M103"/>
    <mergeCell ref="T103:T104"/>
  </mergeCell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Publish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Begoña Alcalde Polo</dc:creator>
  <cp:lastModifiedBy>Mariola Riaño Ortun</cp:lastModifiedBy>
  <dcterms:created xsi:type="dcterms:W3CDTF">2024-07-18T15:03:13Z</dcterms:created>
  <dcterms:modified xsi:type="dcterms:W3CDTF">2024-07-29T11:22:31Z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d9466-8d4e-4a56-b721-1076610ba137_Enabled">
    <vt:lpwstr>true</vt:lpwstr>
  </property>
  <property fmtid="{D5CDD505-2E9C-101B-9397-08002B2CF9AE}" pid="3" name="MSIP_Label_93cd9466-8d4e-4a56-b721-1076610ba137_SetDate">
    <vt:lpwstr>2024-07-18T15:05:26Z</vt:lpwstr>
  </property>
  <property fmtid="{D5CDD505-2E9C-101B-9397-08002B2CF9AE}" pid="4" name="MSIP_Label_93cd9466-8d4e-4a56-b721-1076610ba137_Method">
    <vt:lpwstr>Standard</vt:lpwstr>
  </property>
  <property fmtid="{D5CDD505-2E9C-101B-9397-08002B2CF9AE}" pid="5" name="MSIP_Label_93cd9466-8d4e-4a56-b721-1076610ba137_Name">
    <vt:lpwstr>General</vt:lpwstr>
  </property>
  <property fmtid="{D5CDD505-2E9C-101B-9397-08002B2CF9AE}" pid="6" name="MSIP_Label_93cd9466-8d4e-4a56-b721-1076610ba137_SiteId">
    <vt:lpwstr>c4fd49f3-e15a-44d8-82e2-c909735d2e45</vt:lpwstr>
  </property>
  <property fmtid="{D5CDD505-2E9C-101B-9397-08002B2CF9AE}" pid="7" name="MSIP_Label_93cd9466-8d4e-4a56-b721-1076610ba137_ActionId">
    <vt:lpwstr>c3cff841-96f0-49bc-a2dc-e6c1d21ba54b</vt:lpwstr>
  </property>
  <property fmtid="{D5CDD505-2E9C-101B-9397-08002B2CF9AE}" pid="8" name="MSIP_Label_93cd9466-8d4e-4a56-b721-1076610ba137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