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O:\RELACIÓN CON INVERSORES\NEW\RESULTS\2024\3Q2024\DEF\"/>
    </mc:Choice>
  </mc:AlternateContent>
  <xr:revisionPtr revIDLastSave="0" documentId="13_ncr:1_{C066E772-2A37-482E-8C12-B7C26E93F367}" xr6:coauthVersionLast="47" xr6:coauthVersionMax="47" xr10:uidLastSave="{00000000-0000-0000-0000-000000000000}"/>
  <bookViews>
    <workbookView xWindow="-120" yWindow="-120" windowWidth="29040" windowHeight="15720" xr2:uid="{230DA83D-BFCC-459D-A89A-187F70FD6CF1}"/>
  </bookViews>
  <sheets>
    <sheet name="To Publish " sheetId="1" r:id="rId1"/>
  </sheets>
  <definedNames>
    <definedName name="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0">#REF!</definedName>
    <definedName name="\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A">#REF!</definedName>
    <definedName name="\B">#REF!</definedName>
    <definedName name="\B2">#REF!</definedName>
    <definedName name="\F">#REF!</definedName>
    <definedName name="\G">#REF!</definedName>
    <definedName name="\G1">#REF!</definedName>
    <definedName name="\I">#REF!</definedName>
    <definedName name="\P">#REF!</definedName>
    <definedName name="\R">#REF!</definedName>
    <definedName name="\S">#REF!</definedName>
    <definedName name="\X">#REF!</definedName>
    <definedName name="\z">#REF!</definedName>
    <definedName name="\zdgz">#REF!</definedName>
    <definedName name="___________ent1">#REF!</definedName>
    <definedName name="__________ent1">#REF!</definedName>
    <definedName name="_________ent1">#REF!</definedName>
    <definedName name="________ent1">#REF!</definedName>
    <definedName name="_______ent1">#REF!</definedName>
    <definedName name="_______f">#REF!</definedName>
    <definedName name="_______F1ANT">#REF!</definedName>
    <definedName name="______B1">#N/A</definedName>
    <definedName name="______C74050">#REF!</definedName>
    <definedName name="______ent1">#REF!</definedName>
    <definedName name="______f">#REF!</definedName>
    <definedName name="______F1ANT">#REF!</definedName>
    <definedName name="______f201">#N/A</definedName>
    <definedName name="______gr1">#REF!</definedName>
    <definedName name="______gr2">#N/A</definedName>
    <definedName name="______gr3">#N/A</definedName>
    <definedName name="______MES0101">#REF!</definedName>
    <definedName name="______MES0201">#REF!</definedName>
    <definedName name="______MES0301">#REF!</definedName>
    <definedName name="______ppt92">#REF!</definedName>
    <definedName name="______r">#N/A</definedName>
    <definedName name="_____B1">#N/A</definedName>
    <definedName name="_____C74050">#REF!</definedName>
    <definedName name="_____ent1">#REF!</definedName>
    <definedName name="_____ent3">#REF!</definedName>
    <definedName name="_____f">#REF!</definedName>
    <definedName name="_____F1ANT">#REF!</definedName>
    <definedName name="_____f201">#N/A</definedName>
    <definedName name="_____gr1">#REF!</definedName>
    <definedName name="_____gr2">#N/A</definedName>
    <definedName name="_____gr3">#N/A</definedName>
    <definedName name="_____MES0101">#REF!</definedName>
    <definedName name="_____MES0201">#REF!</definedName>
    <definedName name="_____MES0301">#REF!</definedName>
    <definedName name="_____per1">#REF!</definedName>
    <definedName name="_____ppt92">#REF!</definedName>
    <definedName name="_____r">#N/A</definedName>
    <definedName name="____ABR40">#REF!</definedName>
    <definedName name="____B1">#N/A</definedName>
    <definedName name="____C74050">#REF!</definedName>
    <definedName name="____ca2">#REF!</definedName>
    <definedName name="____CAL1">#REF!</definedName>
    <definedName name="____cat1">#REF!</definedName>
    <definedName name="____cat2">#REF!</definedName>
    <definedName name="____CAT95">#N/A</definedName>
    <definedName name="____cr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cf2">#REF!</definedName>
    <definedName name="____ent1">#REF!</definedName>
    <definedName name="____ent3">#REF!</definedName>
    <definedName name="____f">#REF!</definedName>
    <definedName name="____F1ANT">#REF!</definedName>
    <definedName name="____f201">#N/A</definedName>
    <definedName name="____FUL95">#N/A</definedName>
    <definedName name="____gr1">#REF!</definedName>
    <definedName name="____gr2">#N/A</definedName>
    <definedName name="____gr3">#N/A</definedName>
    <definedName name="____ipc04">#REF!</definedName>
    <definedName name="____ipc2007">#REF!</definedName>
    <definedName name="____MES0101">#REF!</definedName>
    <definedName name="____MES0201">#REF!</definedName>
    <definedName name="____MES0301">#REF!</definedName>
    <definedName name="____MES29">#REF!</definedName>
    <definedName name="____MES30">#REF!</definedName>
    <definedName name="____MES31">#REF!</definedName>
    <definedName name="____per1">#REF!</definedName>
    <definedName name="____PP1">#REF!</definedName>
    <definedName name="____ppt92">#REF!</definedName>
    <definedName name="____r" hidden="1">#N/A</definedName>
    <definedName name="____SEM95">#N/A</definedName>
    <definedName name="____tit8">#REF!</definedName>
    <definedName name="___ABR40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">#N/A</definedName>
    <definedName name="___C74050">#REF!</definedName>
    <definedName name="___ca2">#REF!</definedName>
    <definedName name="___CAL1">#REF!</definedName>
    <definedName name="___cat1">#REF!</definedName>
    <definedName name="___cat2">#REF!</definedName>
    <definedName name="___CAT95">#N/A</definedName>
    <definedName name="___cr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cf2">#REF!</definedName>
    <definedName name="___div1">#REF!</definedName>
    <definedName name="___DTy97">#REF!</definedName>
    <definedName name="___DTy98">#REF!</definedName>
    <definedName name="___ent1">#REF!</definedName>
    <definedName name="___ENT2">#REF!</definedName>
    <definedName name="___ent3">#REF!</definedName>
    <definedName name="___EPS1">#REF!</definedName>
    <definedName name="___EPS2">#REF!</definedName>
    <definedName name="___EPS3">#REF!</definedName>
    <definedName name="___f">#REF!</definedName>
    <definedName name="___F1ANT">#REF!</definedName>
    <definedName name="___f201">OFFSET(#REF!,1,0,[0]!CalPE3,1)</definedName>
    <definedName name="___FUL95">#N/A</definedName>
    <definedName name="___gr1">#REF!</definedName>
    <definedName name="___gr2">OFFSET(#REF!,1,0,[0]!CalPE3,1)</definedName>
    <definedName name="___gr3">#N/A</definedName>
    <definedName name="___INC1">#REF!</definedName>
    <definedName name="___INC2">#REF!</definedName>
    <definedName name="___INC3">#REF!</definedName>
    <definedName name="___ipc04">#REF!</definedName>
    <definedName name="___ipc2007">#REF!</definedName>
    <definedName name="___K1">#N/A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ES0101">#REF!</definedName>
    <definedName name="___MES0201">#REF!</definedName>
    <definedName name="___MES0301">#REF!</definedName>
    <definedName name="___MES29">#REF!</definedName>
    <definedName name="___MES30">#REF!</definedName>
    <definedName name="___MES31">#REF!</definedName>
    <definedName name="___non5">{"Client Name or Project Name"}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PE1">#REF!</definedName>
    <definedName name="___PE2">#REF!</definedName>
    <definedName name="___PE3">#REF!</definedName>
    <definedName name="___per1">#REF!</definedName>
    <definedName name="___per4">#REF!</definedName>
    <definedName name="___PFY1">#REF!</definedName>
    <definedName name="___PFY2">#REF!</definedName>
    <definedName name="___PFY3">#REF!</definedName>
    <definedName name="___PFY4">#REF!</definedName>
    <definedName name="___PP1">#REF!</definedName>
    <definedName name="___ppt92">#REF!</definedName>
    <definedName name="___PTy97">#REF!</definedName>
    <definedName name="___PTy98">#REF!</definedName>
    <definedName name="___r">#N/A</definedName>
    <definedName name="___SEM95">#N/A</definedName>
    <definedName name="___STR2018">#REF!</definedName>
    <definedName name="___STR2022">#REF!</definedName>
    <definedName name="___STR2024">#REF!</definedName>
    <definedName name="___STR3001">#REF!</definedName>
    <definedName name="___STR3002">#REF!</definedName>
    <definedName name="___STR3003">#REF!</definedName>
    <definedName name="___STR3004">#REF!</definedName>
    <definedName name="___STR3005">#REF!</definedName>
    <definedName name="___STR3006">#REF!</definedName>
    <definedName name="___STR3007">#REF!</definedName>
    <definedName name="___STR3008">#REF!</definedName>
    <definedName name="___STR3009">#REF!</definedName>
    <definedName name="___STR3010">#REF!</definedName>
    <definedName name="___STR3011">#REF!</definedName>
    <definedName name="___STR3038">#REF!</definedName>
    <definedName name="___STR3039">#REF!</definedName>
    <definedName name="___STR3040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Dy97">#REF!</definedName>
    <definedName name="___tit8">#REF!</definedName>
    <definedName name="___TPG1999">#REF!</definedName>
    <definedName name="___USD3">#REF!</definedName>
    <definedName name="___VNU1">#REF!</definedName>
    <definedName name="___VNU2">#REF!</definedName>
    <definedName name="___VNU3">#REF!</definedName>
    <definedName name="___VNU4">#REF!</definedName>
    <definedName name="___XR97">#REF!</definedName>
    <definedName name="___XR98">#REF!</definedName>
    <definedName name="___XR99">#REF!</definedName>
    <definedName name="___XS1">#REF!</definedName>
    <definedName name="___XS2">#REF!</definedName>
    <definedName name="___XS3">#REF!</definedName>
    <definedName name="___XS4">#REF!</definedName>
    <definedName name="___XS5">#REF!</definedName>
    <definedName name="___Yr1">#REF!</definedName>
    <definedName name="___Yr2">#REF!</definedName>
    <definedName name="__1_">#REF!</definedName>
    <definedName name="__1_0BL">#REF!</definedName>
    <definedName name="__10__123Graph_BCHART_1" hidden="1">#N/A</definedName>
    <definedName name="__11__123Graph_BCHART_2" hidden="1">#REF!</definedName>
    <definedName name="__12__123Graph_BCHART_3" hidden="1">#REF!</definedName>
    <definedName name="__123Graph_D" hidden="1">#REF!</definedName>
    <definedName name="__13__123Graph_DCHART_1" hidden="1">#N/A</definedName>
    <definedName name="__14__123Graph_DCHART_2" hidden="1">#REF!</definedName>
    <definedName name="__15__123Graph_LBL_ACHART_1" hidden="1">#N/A</definedName>
    <definedName name="__16__123Graph_LBL_ACHART_2" hidden="1">#REF!</definedName>
    <definedName name="__17__123Graph_LBL_ACHART_3" hidden="1">#REF!</definedName>
    <definedName name="__18__123Graph_LBL_DCHART_1" hidden="1">#N/A</definedName>
    <definedName name="__19__123Graph_LBL_DCHART_2" hidden="1">#REF!</definedName>
    <definedName name="__2_0Print_Area">#REF!</definedName>
    <definedName name="__2_DETAILED_FINANCIAL_PROJECT_EXPORT">#REF!</definedName>
    <definedName name="__20__123Graph_XCHART_2" hidden="1">#REF!</definedName>
    <definedName name="__21_0Crite">#REF!</definedName>
    <definedName name="__22_0Depende">#REF!,#REF!,#REF!</definedName>
    <definedName name="__23_0_0입">#REF!</definedName>
    <definedName name="__24_0_0차">#REF!</definedName>
    <definedName name="__25_0All.Colu">#REF!</definedName>
    <definedName name="__26_0Exp">#REF!</definedName>
    <definedName name="__27_0Interest.C">#REF!</definedName>
    <definedName name="__28_0Interest.Calc">#REF!</definedName>
    <definedName name="__29_0R">#REF!</definedName>
    <definedName name="__3_0g">#REF!</definedName>
    <definedName name="__30_0R">#REF!</definedName>
    <definedName name="__31_0SAEfficie">#REF!</definedName>
    <definedName name="__32_0Securit">#REF!</definedName>
    <definedName name="__33_0Unhide.Ra">#REF!</definedName>
    <definedName name="__34_2_DETAILED_FINANCIAL_PROJECT_EXPORT">#REF!</definedName>
    <definedName name="__35_8_0R">#REF!</definedName>
    <definedName name="__36B_0Working_pr">#REF!</definedName>
    <definedName name="__37B__Working_pr">#REF!</definedName>
    <definedName name="__38D_0Working_l">#REF!</definedName>
    <definedName name="__39D__Working_l">#REF!</definedName>
    <definedName name="__40F_0Datab">#REF!</definedName>
    <definedName name="__41n_0Extr">#REF!</definedName>
    <definedName name="__42ÿ_0p">#REF!</definedName>
    <definedName name="__4g">#REF!</definedName>
    <definedName name="__5_0Market">#REF!</definedName>
    <definedName name="__6Market">#REF!</definedName>
    <definedName name="__7__123Graph_ACHART_1" hidden="1">#N/A</definedName>
    <definedName name="__8__123Graph_ACHART_2" hidden="1">#REF!</definedName>
    <definedName name="__9__123Graph_ACHART_3" hidden="1">#REF!</definedName>
    <definedName name="__ABR40">#REF!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">OFFSET(#REF!,1,0,[0]!P.RowCount,1)</definedName>
    <definedName name="__BAJ103">#REF!</definedName>
    <definedName name="__BAJ104">#REF!</definedName>
    <definedName name="__BAJ106">#REF!</definedName>
    <definedName name="__BAJ109">#REF!</definedName>
    <definedName name="__BAJ110">#REF!</definedName>
    <definedName name="__BAJ112">#REF!</definedName>
    <definedName name="__BAJ114">#REF!</definedName>
    <definedName name="__BAJ115">#REF!</definedName>
    <definedName name="__BAJ116">#REF!</definedName>
    <definedName name="__BAJ118">#REF!</definedName>
    <definedName name="__BAJ120">#REF!</definedName>
    <definedName name="__BAJ124">#REF!</definedName>
    <definedName name="__BAJ125">#REF!</definedName>
    <definedName name="__BAJ126">#REF!</definedName>
    <definedName name="__BAJ127">#REF!</definedName>
    <definedName name="__BAJ129">#REF!</definedName>
    <definedName name="__BAJ138">#REF!</definedName>
    <definedName name="__BAJ139">#REF!</definedName>
    <definedName name="__BAJ141">#REF!</definedName>
    <definedName name="__BAJ145">#REF!</definedName>
    <definedName name="__BAJ154">#REF!</definedName>
    <definedName name="__BAJ160">#REF!</definedName>
    <definedName name="__BAJ166">#REF!</definedName>
    <definedName name="__BAJ17">#REF!</definedName>
    <definedName name="__BAJ176">#REF!</definedName>
    <definedName name="__BAJ179">#REF!</definedName>
    <definedName name="__BAJ180">#REF!</definedName>
    <definedName name="__BAJ184">#REF!</definedName>
    <definedName name="__BAJ185">#REF!</definedName>
    <definedName name="__BAJ188">#REF!</definedName>
    <definedName name="__BAJ189">#REF!</definedName>
    <definedName name="__BAJ191">#REF!</definedName>
    <definedName name="__BAJ192">#REF!</definedName>
    <definedName name="__BAJ193">#REF!</definedName>
    <definedName name="__BAJ194">#REF!</definedName>
    <definedName name="__BAJ195">#REF!</definedName>
    <definedName name="__BAJ196">#REF!</definedName>
    <definedName name="__BAJ197">#REF!</definedName>
    <definedName name="__BAJ198">#REF!</definedName>
    <definedName name="__BAJ199">#REF!</definedName>
    <definedName name="__BAJ200">#REF!</definedName>
    <definedName name="__BAJ21">#REF!</definedName>
    <definedName name="__BAJ23">#REF!</definedName>
    <definedName name="__BAJ28">#REF!</definedName>
    <definedName name="__BAJ35">#REF!</definedName>
    <definedName name="__BAJ36">#REF!</definedName>
    <definedName name="__BAJ41">#REF!</definedName>
    <definedName name="__BAJ46">#REF!</definedName>
    <definedName name="__BAJ49">#REF!</definedName>
    <definedName name="__BAJ55">#REF!</definedName>
    <definedName name="__BAJ57">#REF!</definedName>
    <definedName name="__BAJ58">#REF!</definedName>
    <definedName name="__BAJ69">#REF!</definedName>
    <definedName name="__BAJ71">#REF!</definedName>
    <definedName name="__BAJ74">#REF!</definedName>
    <definedName name="__BAJ76">#REF!</definedName>
    <definedName name="__BAJ78">#REF!</definedName>
    <definedName name="__BAJ8">#REF!</definedName>
    <definedName name="__BAJ88">#REF!</definedName>
    <definedName name="__BAJ90">#REF!</definedName>
    <definedName name="__BAJ93">#REF!</definedName>
    <definedName name="__BAJ95">#REF!</definedName>
    <definedName name="__BAJ98">#REF!</definedName>
    <definedName name="__BAJ99">#REF!</definedName>
    <definedName name="__C74050">#REF!</definedName>
    <definedName name="__ca2">#REF!</definedName>
    <definedName name="__CAL1">#REF!</definedName>
    <definedName name="__cat1">#REF!</definedName>
    <definedName name="__cat2">#REF!</definedName>
    <definedName name="__CAT95">#N/A</definedName>
    <definedName name="__cr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cf2">#REF!</definedName>
    <definedName name="__div1">#REF!</definedName>
    <definedName name="__DTy97">#REF!</definedName>
    <definedName name="__DTy98">#REF!</definedName>
    <definedName name="__ent1">#REF!</definedName>
    <definedName name="__ENT2">#REF!</definedName>
    <definedName name="__ent3">#REF!</definedName>
    <definedName name="__EPS1">#REF!</definedName>
    <definedName name="__EPS2">#REF!</definedName>
    <definedName name="__EPS3">#REF!</definedName>
    <definedName name="__f">#REF!</definedName>
    <definedName name="__F1ANT">#REF!</definedName>
    <definedName name="__f201">OFFSET(#REF!,1,0,[0]!V.NumRows,1)</definedName>
    <definedName name="__FDS_HYPERLINK_TOGGLE_STATE__" hidden="1">"ON"</definedName>
    <definedName name="__FUL95">#N/A</definedName>
    <definedName name="__gr1">#REF!</definedName>
    <definedName name="__gr2">OFFSET(#REF!,1,0,[0]!V.NumRows,1)</definedName>
    <definedName name="__gr3">OFFSET(#REF!,1,0,[0]!P.RowCount,1)</definedName>
    <definedName name="__INC1">#REF!</definedName>
    <definedName name="__INC2">#REF!</definedName>
    <definedName name="__INC3">#REF!</definedName>
    <definedName name="__ipc04">#REF!</definedName>
    <definedName name="__ipc2007">#REF!</definedName>
    <definedName name="__K1">#N/A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ES0101">#REF!</definedName>
    <definedName name="__MES0201">#REF!</definedName>
    <definedName name="__MES0301">#REF!</definedName>
    <definedName name="__MES29">#REF!</definedName>
    <definedName name="__MES30">#REF!</definedName>
    <definedName name="__MES31">#REF!</definedName>
    <definedName name="__non5">{"Client Name or Project Name"}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E1">#REF!</definedName>
    <definedName name="__PE2">#REF!</definedName>
    <definedName name="__PE3">#REF!</definedName>
    <definedName name="__per1">#REF!</definedName>
    <definedName name="__per4">#REF!</definedName>
    <definedName name="__PFY1">#REF!</definedName>
    <definedName name="__PFY2">#REF!</definedName>
    <definedName name="__PFY3">#REF!</definedName>
    <definedName name="__PFY4">#REF!</definedName>
    <definedName name="__PP1">#REF!</definedName>
    <definedName name="__ppt92">#REF!</definedName>
    <definedName name="__PTy97">#REF!</definedName>
    <definedName name="__PTy98">#REF!</definedName>
    <definedName name="__r">OFFSET(#REF!,1,0,[0]!P.RowCount,1)</definedName>
    <definedName name="__SEM95">#N/A</definedName>
    <definedName name="__STR2018">#REF!</definedName>
    <definedName name="__STR2022">#REF!</definedName>
    <definedName name="__STR2024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Dy97">#REF!</definedName>
    <definedName name="__tit8">#REF!</definedName>
    <definedName name="__TPG1999">#REF!</definedName>
    <definedName name="__USD3">#REF!</definedName>
    <definedName name="__VNU1">#REF!</definedName>
    <definedName name="__VNU2">#REF!</definedName>
    <definedName name="__VNU3">#REF!</definedName>
    <definedName name="__VNU4">#REF!</definedName>
    <definedName name="__XR97">#REF!</definedName>
    <definedName name="__XR98">#REF!</definedName>
    <definedName name="__XR99">#REF!</definedName>
    <definedName name="__XS1">#REF!</definedName>
    <definedName name="__XS2">#REF!</definedName>
    <definedName name="__XS3">#REF!</definedName>
    <definedName name="__XS4">#REF!</definedName>
    <definedName name="__XS5">#REF!</definedName>
    <definedName name="__Yr1">#REF!</definedName>
    <definedName name="__Yr2">#REF!</definedName>
    <definedName name="_1">#REF!</definedName>
    <definedName name="_1_">#REF!</definedName>
    <definedName name="_1_0BL">#REF!</definedName>
    <definedName name="_10__123Graph_BCHART_1" hidden="1">#N/A</definedName>
    <definedName name="_10__123Graph_BCHART_3" hidden="1">#REF!</definedName>
    <definedName name="_10_03_99">#REF!</definedName>
    <definedName name="_10_0BL">#REF!</definedName>
    <definedName name="_10_0Market">#REF!</definedName>
    <definedName name="_102_0Interest.C">#REF!</definedName>
    <definedName name="_103_0Depende">#REF!,#REF!,#REF!</definedName>
    <definedName name="_107_0Interest.Calc">#REF!</definedName>
    <definedName name="_107B_0Working_pr">#REF!</definedName>
    <definedName name="_108B_0Working_pr">#REF!</definedName>
    <definedName name="_11__123Graph_BCHART_2" hidden="1">#REF!</definedName>
    <definedName name="_11__123Graph_DCHART_1" hidden="1">#N/A</definedName>
    <definedName name="_11_0Market">#REF!</definedName>
    <definedName name="_11_0Print_Area">#REF!</definedName>
    <definedName name="_112_0_0입">#REF!</definedName>
    <definedName name="_112_0R">#REF!</definedName>
    <definedName name="_117_0R">#REF!</definedName>
    <definedName name="_117D_0Working_l">#REF!</definedName>
    <definedName name="_118D_0Working_l">#REF!</definedName>
    <definedName name="_12__123Graph_BCHART_3" hidden="1">#REF!</definedName>
    <definedName name="_12__123Graph_DCHART_2" hidden="1">#REF!</definedName>
    <definedName name="_12_0Market">#REF!</definedName>
    <definedName name="_121_0_0차">#REF!</definedName>
    <definedName name="_122_0SAEfficie">#REF!</definedName>
    <definedName name="_122F_0Datab">#REF!</definedName>
    <definedName name="_126n_0Extr">#REF!</definedName>
    <definedName name="_127_0Securit">#REF!</definedName>
    <definedName name="_12Market">#REF!</definedName>
    <definedName name="_13__123Graph_ACHART_1" hidden="1">#N/A</definedName>
    <definedName name="_13__123Graph_DCHART_1" hidden="1">#N/A</definedName>
    <definedName name="_13__123Graph_LBL_ACHART_1" hidden="1">#N/A</definedName>
    <definedName name="_130_0All.Colu">#REF!</definedName>
    <definedName name="_130ÿ_0p">#REF!</definedName>
    <definedName name="_132_0Unhide.Ra">#REF!</definedName>
    <definedName name="_133_2_DETAILED_FINANCIAL_PROJECT_EXPORT">#REF!</definedName>
    <definedName name="_138_8_0R">#REF!</definedName>
    <definedName name="_139_0Exp">#REF!</definedName>
    <definedName name="_14__123Graph_ACHART_2" hidden="1">#REF!</definedName>
    <definedName name="_14__123Graph_DCHART_2" hidden="1">#REF!</definedName>
    <definedName name="_14__123Graph_LBL_ACHART_2" hidden="1">#REF!</definedName>
    <definedName name="_148_0Interest.C">#REF!</definedName>
    <definedName name="_14Macros_presupuesto_.Volvcab">#REF!</definedName>
    <definedName name="_15__123Graph_ACHART_1" hidden="1">#N/A</definedName>
    <definedName name="_15__123Graph_ACHART_3" hidden="1">#REF!</definedName>
    <definedName name="_15__123Graph_LBL_ACHART_1" hidden="1">#N/A</definedName>
    <definedName name="_15__123Graph_LBL_ACHART_3" hidden="1">#REF!</definedName>
    <definedName name="_157_0Interest.Calc">#REF!</definedName>
    <definedName name="_16__123Graph_ACHART_2" hidden="1">#REF!</definedName>
    <definedName name="_16__123Graph_BCHART_1" hidden="1">#N/A</definedName>
    <definedName name="_16__123Graph_LBL_ACHART_2" hidden="1">#REF!</definedName>
    <definedName name="_16__123Graph_LBL_DCHART_1" hidden="1">#N/A</definedName>
    <definedName name="_16_0g">#REF!</definedName>
    <definedName name="_163B_0Working_pr">#REF!</definedName>
    <definedName name="_164B_0Working_pr">#REF!</definedName>
    <definedName name="_166_0R">#REF!</definedName>
    <definedName name="_17__123Graph_ACHART_3" hidden="1">#REF!</definedName>
    <definedName name="_17__123Graph_BCHART_2" hidden="1">#REF!</definedName>
    <definedName name="_17__123Graph_LBL_ACHART_3" hidden="1">#REF!</definedName>
    <definedName name="_17__123Graph_LBL_DCHART_2" hidden="1">#REF!</definedName>
    <definedName name="_17_0g">#REF!</definedName>
    <definedName name="_175_0R">#REF!</definedName>
    <definedName name="_18__123Graph_BCHART_1" hidden="1">#N/A</definedName>
    <definedName name="_18__123Graph_BCHART_3" hidden="1">#REF!</definedName>
    <definedName name="_18__123Graph_LBL_DCHART_1" hidden="1">#N/A</definedName>
    <definedName name="_18__123Graph_XCHART_2" hidden="1">#REF!</definedName>
    <definedName name="_184_0SAEfficie">#REF!</definedName>
    <definedName name="_189D_0Working_l">#REF!</definedName>
    <definedName name="_19__123Graph_BCHART_2" hidden="1">#REF!</definedName>
    <definedName name="_19__123Graph_DCHART_1" hidden="1">#N/A</definedName>
    <definedName name="_19__123Graph_LBL_DCHART_2" hidden="1">#REF!</definedName>
    <definedName name="_19_0Crite">#REF!</definedName>
    <definedName name="_19_0Print_Area">#REF!</definedName>
    <definedName name="_190D_0Working_l">#REF!</definedName>
    <definedName name="_193_0Securit">#REF!</definedName>
    <definedName name="_195F_0Datab">#REF!</definedName>
    <definedName name="_1996">#REF!</definedName>
    <definedName name="_1997">#REF!</definedName>
    <definedName name="_1998">#REF!</definedName>
    <definedName name="_1999">#REF!</definedName>
    <definedName name="_1Macros_presupuesto_.Volvcab">[0]!_1_</definedName>
    <definedName name="_2">#REF!</definedName>
    <definedName name="_2_">#REF!</definedName>
    <definedName name="_2_0BL">#REF!</definedName>
    <definedName name="_2_0Print_Area">#REF!</definedName>
    <definedName name="_2_DETAILED_FINANCIAL_PROJECT_EXPORT">#REF!</definedName>
    <definedName name="_20__123Graph_BCHART_3" hidden="1">#REF!</definedName>
    <definedName name="_20__123Graph_DCHART_2" hidden="1">#REF!</definedName>
    <definedName name="_20__123Graph_XCHART_2" hidden="1">#REF!</definedName>
    <definedName name="_20_0Depende">#REF!,#REF!,#REF!</definedName>
    <definedName name="_2000">#REF!</definedName>
    <definedName name="_2001">#REF!</definedName>
    <definedName name="_2002">#REF!</definedName>
    <definedName name="_2003">#REF!</definedName>
    <definedName name="_200n_0Extr">#REF!</definedName>
    <definedName name="_202_0Unhide.Ra">#REF!</definedName>
    <definedName name="_203_2_DETAILED_FINANCIAL_PROJECT_EXPORT">#REF!</definedName>
    <definedName name="_205ÿ_0p">#REF!</definedName>
    <definedName name="_21__123Graph_DCHART_1" hidden="1">#N/A</definedName>
    <definedName name="_21__123Graph_LBL_ACHART_1" hidden="1">#N/A</definedName>
    <definedName name="_21_0_0입">#REF!</definedName>
    <definedName name="_21_0Crite">#REF!</definedName>
    <definedName name="_21_0g">#REF!</definedName>
    <definedName name="_212_8_0R">#REF!</definedName>
    <definedName name="_22__123Graph_DCHART_2" hidden="1">#REF!</definedName>
    <definedName name="_22__123Graph_LBL_ACHART_2" hidden="1">#REF!</definedName>
    <definedName name="_22_0_0차">#REF!</definedName>
    <definedName name="_22_0Depende">#REF!,#REF!,#REF!</definedName>
    <definedName name="_22_0g">#REF!</definedName>
    <definedName name="_23__123Graph_LBL_ACHART_1" hidden="1">#N/A</definedName>
    <definedName name="_23__123Graph_LBL_ACHART_3" hidden="1">#REF!</definedName>
    <definedName name="_23_0_0입">#REF!</definedName>
    <definedName name="_23_0All.Colu">#REF!</definedName>
    <definedName name="_239B_0Working_pr">#REF!</definedName>
    <definedName name="_24__123Graph_LBL_ACHART_2" hidden="1">#REF!</definedName>
    <definedName name="_24__123Graph_LBL_DCHART_1" hidden="1">#N/A</definedName>
    <definedName name="_24_0_0차">#REF!</definedName>
    <definedName name="_24_0Exp">#REF!</definedName>
    <definedName name="_240B_0Working_pr">#REF!</definedName>
    <definedName name="_25__123Graph_LBL_ACHART_3" hidden="1">#REF!</definedName>
    <definedName name="_25__123Graph_LBL_DCHART_2" hidden="1">#REF!</definedName>
    <definedName name="_25_0All.Colu">#REF!</definedName>
    <definedName name="_25_0Interest.C">#REF!</definedName>
    <definedName name="_26__123Graph_LBL_DCHART_1" hidden="1">#N/A</definedName>
    <definedName name="_26__123Graph_XCHART_2" hidden="1">#REF!</definedName>
    <definedName name="_26_0Exp">#REF!</definedName>
    <definedName name="_26_0Interest.Calc">#REF!</definedName>
    <definedName name="_26_0Market">#REF!</definedName>
    <definedName name="_267D_0Working_l">#REF!</definedName>
    <definedName name="_268D_0Working_l">#REF!</definedName>
    <definedName name="_27__123Graph_LBL_DCHART_2" hidden="1">#REF!</definedName>
    <definedName name="_27_0Interest.C">#REF!</definedName>
    <definedName name="_27_0Market">#REF!</definedName>
    <definedName name="_27_0R">#REF!</definedName>
    <definedName name="_277F_0Datab">#REF!</definedName>
    <definedName name="_28__123Graph_ACHART_1" hidden="1">#N/A</definedName>
    <definedName name="_28__123Graph_XCHART_2" hidden="1">#REF!</definedName>
    <definedName name="_28_0Crite">#REF!</definedName>
    <definedName name="_28_0Interest.Calc">#REF!</definedName>
    <definedName name="_28_0R">#REF!</definedName>
    <definedName name="_286n_0Extr">#REF!</definedName>
    <definedName name="_29__123Graph_ACHART_2" hidden="1">#REF!</definedName>
    <definedName name="_29_0R">#REF!</definedName>
    <definedName name="_29_0SAEfficie">#REF!</definedName>
    <definedName name="_29022">[0]!_R29022</definedName>
    <definedName name="_295ÿ_0p">#REF!</definedName>
    <definedName name="_2Macros_presupuesto_.Volvcab">#REF!</definedName>
    <definedName name="_3">#REF!</definedName>
    <definedName name="_3_0g">#REF!</definedName>
    <definedName name="_30__123Graph_ACHART_3" hidden="1">#REF!</definedName>
    <definedName name="_30_0Crite">#REF!</definedName>
    <definedName name="_30_0Depende">#REF!,#REF!,#REF!</definedName>
    <definedName name="_30_0R">#REF!</definedName>
    <definedName name="_30_0Securit">#REF!</definedName>
    <definedName name="_31__123Graph_BCHART_1" hidden="1">#N/A</definedName>
    <definedName name="_31_0SAEfficie">#REF!</definedName>
    <definedName name="_31_0Unhide.Ra">#REF!</definedName>
    <definedName name="_32__123Graph_BCHART_2" hidden="1">#REF!</definedName>
    <definedName name="_32_0_0입">#REF!</definedName>
    <definedName name="_32_0Depende">#REF!,#REF!,#REF!</definedName>
    <definedName name="_32_0Securit">#REF!</definedName>
    <definedName name="_32_2_DETAILED_FINANCIAL_PROJECT_EXPORT">#REF!</definedName>
    <definedName name="_33__123Graph_BCHART_3" hidden="1">#REF!</definedName>
    <definedName name="_33_0Unhide.Ra">#REF!</definedName>
    <definedName name="_33_8_0R">#REF!</definedName>
    <definedName name="_34__123Graph_DCHART_1" hidden="1">#N/A</definedName>
    <definedName name="_34_0_0입">#REF!</definedName>
    <definedName name="_34_0_0차">#REF!</definedName>
    <definedName name="_34_2_DETAILED_FINANCIAL_PROJECT_EXPORT">#REF!</definedName>
    <definedName name="_34B_0Working_pr">#REF!</definedName>
    <definedName name="_35__123Graph_DCHART_2" hidden="1">#REF!</definedName>
    <definedName name="_35_8_0R">#REF!</definedName>
    <definedName name="_35D_0Working_l">#REF!</definedName>
    <definedName name="_36__123Graph_LBL_ACHART_1" hidden="1">#N/A</definedName>
    <definedName name="_36_0_0차">#REF!</definedName>
    <definedName name="_36_0All.Colu">#REF!</definedName>
    <definedName name="_369GP">#REF!</definedName>
    <definedName name="_36B_0Working_pr">#REF!</definedName>
    <definedName name="_36F_0Datab">#REF!</definedName>
    <definedName name="_37__123Graph_LBL_ACHART_2" hidden="1">#REF!</definedName>
    <definedName name="_37B__Working_pr">#REF!</definedName>
    <definedName name="_37n_0Extr">#REF!</definedName>
    <definedName name="_38__123Graph_LBL_ACHART_3" hidden="1">#REF!</definedName>
    <definedName name="_38_0All.Colu">#REF!</definedName>
    <definedName name="_38_0Exp">#REF!</definedName>
    <definedName name="_38D_0Working_l">#REF!</definedName>
    <definedName name="_38ÿ_0p">#REF!</definedName>
    <definedName name="_39__123Graph_LBL_DCHART_1" hidden="1">#N/A</definedName>
    <definedName name="_39D__Working_l">#REF!</definedName>
    <definedName name="_3Macros_presupuesto_.Volvcab">#REF!</definedName>
    <definedName name="_4">#REF!</definedName>
    <definedName name="_4_0Market">#REF!</definedName>
    <definedName name="_4_0Print_Area">#REF!</definedName>
    <definedName name="_40__123Graph_LBL_DCHART_2" hidden="1">#REF!</definedName>
    <definedName name="_40_0Exp">#REF!</definedName>
    <definedName name="_40_0Interest.C">#REF!</definedName>
    <definedName name="_40F_0Datab">#REF!</definedName>
    <definedName name="_41__123Graph_XCHART_2" hidden="1">#REF!</definedName>
    <definedName name="_41n_0Extr">#REF!</definedName>
    <definedName name="_42_0g">#REF!</definedName>
    <definedName name="_42_0Interest.C">#REF!</definedName>
    <definedName name="_42_0Interest.Calc">#REF!</definedName>
    <definedName name="_42ÿ_0p">#REF!</definedName>
    <definedName name="_43_0g">#REF!</definedName>
    <definedName name="_44_0Interest.Calc">#REF!</definedName>
    <definedName name="_44_0R">#REF!</definedName>
    <definedName name="_45_0Crite">#REF!</definedName>
    <definedName name="_46_0R">#REF!</definedName>
    <definedName name="_47_0Market">#REF!</definedName>
    <definedName name="_48_0Market">#REF!</definedName>
    <definedName name="_48_0R">#REF!</definedName>
    <definedName name="_48_0SAEfficie">#REF!</definedName>
    <definedName name="_49_0Depende">#REF!,#REF!,#REF!</definedName>
    <definedName name="_4g">#REF!</definedName>
    <definedName name="_4Macros_presupuesto_.Volvcab">#REF!</definedName>
    <definedName name="_5__123Graph_ACHART_1" hidden="1">#N/A</definedName>
    <definedName name="_5_0BL">#REF!</definedName>
    <definedName name="_5_0Market">#REF!</definedName>
    <definedName name="_50_0SAEfficie">#REF!</definedName>
    <definedName name="_50_0Securit">#REF!</definedName>
    <definedName name="_52_0Securit">#REF!</definedName>
    <definedName name="_52_0Unhide.Ra">#REF!</definedName>
    <definedName name="_53_0_0입">#REF!</definedName>
    <definedName name="_53_2_DETAILED_FINANCIAL_PROJECT_EXPORT">#REF!</definedName>
    <definedName name="_53Macros_presupuesto_.Volvcab">#REF!</definedName>
    <definedName name="_54__123Graph_ACHART_1" hidden="1">#N/A</definedName>
    <definedName name="_54_0Unhide.Ra">#REF!</definedName>
    <definedName name="_55__123Graph_ACHART_2" hidden="1">#REF!</definedName>
    <definedName name="_55_2_DETAILED_FINANCIAL_PROJECT_EXPORT">#REF!</definedName>
    <definedName name="_55_8_0R">#REF!</definedName>
    <definedName name="_56__123Graph_ACHART_3" hidden="1">#REF!</definedName>
    <definedName name="_57__123Graph_BCHART_1" hidden="1">#N/A</definedName>
    <definedName name="_57_0_0차">#REF!</definedName>
    <definedName name="_57_8_0R">#REF!</definedName>
    <definedName name="_57B_0Working_pr">#REF!</definedName>
    <definedName name="_58__123Graph_BCHART_2" hidden="1">#REF!</definedName>
    <definedName name="_58B_0Working_pr">#REF!</definedName>
    <definedName name="_59__123Graph_BCHART_3" hidden="1">#REF!</definedName>
    <definedName name="_59B__Working_pr">#REF!</definedName>
    <definedName name="_59B_0Working_pr">#REF!</definedName>
    <definedName name="_5Macros_presupuesto_.Volvcab">#REF!</definedName>
    <definedName name="_6__123Graph_ACHART_2" hidden="1">#REF!</definedName>
    <definedName name="_6_0BL">#REF!</definedName>
    <definedName name="_6_0g">#REF!</definedName>
    <definedName name="_60__123Graph_DCHART_1" hidden="1">#N/A</definedName>
    <definedName name="_61__123Graph_DCHART_2" hidden="1">#REF!</definedName>
    <definedName name="_61_0All.Colu">#REF!</definedName>
    <definedName name="_61B__Working_pr">#REF!</definedName>
    <definedName name="_61D_0Working_l">#REF!</definedName>
    <definedName name="_62__123Graph_LBL_ACHART_1" hidden="1">#N/A</definedName>
    <definedName name="_62D_0Working_l">#REF!</definedName>
    <definedName name="_63__123Graph_LBL_ACHART_2" hidden="1">#REF!</definedName>
    <definedName name="_63D__Working_l">#REF!</definedName>
    <definedName name="_63D_0Working_l">#REF!</definedName>
    <definedName name="_64__123Graph_LBL_ACHART_3" hidden="1">#REF!</definedName>
    <definedName name="_65__123Graph_LBL_DCHART_1" hidden="1">#N/A</definedName>
    <definedName name="_65_0Exp">#REF!</definedName>
    <definedName name="_65D__Working_l">#REF!</definedName>
    <definedName name="_65F_0Datab">#REF!</definedName>
    <definedName name="_66__123Graph_LBL_DCHART_2" hidden="1">#REF!</definedName>
    <definedName name="_67__123Graph_XCHART_2" hidden="1">#REF!</definedName>
    <definedName name="_67F_0Datab">#REF!</definedName>
    <definedName name="_67n_0Extr">#REF!</definedName>
    <definedName name="_69_0Interest.C">#REF!</definedName>
    <definedName name="_69n_0Extr">#REF!</definedName>
    <definedName name="_69ÿ_0p">#REF!</definedName>
    <definedName name="_6Market">#REF!</definedName>
    <definedName name="_7__123Graph_ACHART_1" hidden="1">#N/A</definedName>
    <definedName name="_7__123Graph_ACHART_3" hidden="1">#REF!</definedName>
    <definedName name="_7_0g">#REF!</definedName>
    <definedName name="_70_0Market">#REF!</definedName>
    <definedName name="_71_0Market">#REF!</definedName>
    <definedName name="_71ÿ_0p">#REF!</definedName>
    <definedName name="_72__123Graph_ACHART_1" hidden="1">#N/A</definedName>
    <definedName name="_72_0Crite">#REF!</definedName>
    <definedName name="_73__123Graph_ACHART_2" hidden="1">#REF!</definedName>
    <definedName name="_73_0Interest.Calc">#REF!</definedName>
    <definedName name="_74__123Graph_ACHART_3" hidden="1">#REF!</definedName>
    <definedName name="_75__123Graph_BCHART_1" hidden="1">#N/A</definedName>
    <definedName name="_76__123Graph_BCHART_2" hidden="1">#REF!</definedName>
    <definedName name="_77__123Graph_BCHART_3" hidden="1">#REF!</definedName>
    <definedName name="_77_0Depende">#REF!,#REF!,#REF!</definedName>
    <definedName name="_77_0R">#REF!</definedName>
    <definedName name="_78__123Graph_DCHART_1" hidden="1">#N/A</definedName>
    <definedName name="_79__123Graph_DCHART_2" hidden="1">#REF!</definedName>
    <definedName name="_8__123Graph_ACHART_2" hidden="1">#REF!</definedName>
    <definedName name="_8__123Graph_BCHART_1" hidden="1">#N/A</definedName>
    <definedName name="_8_0g">#REF!</definedName>
    <definedName name="_80__123Graph_LBL_ACHART_1" hidden="1">#N/A</definedName>
    <definedName name="_81__123Graph_LBL_ACHART_2" hidden="1">#REF!</definedName>
    <definedName name="_81_0R">#REF!</definedName>
    <definedName name="_82__123Graph_LBL_ACHART_3" hidden="1">#REF!</definedName>
    <definedName name="_82_0_0입">#REF!</definedName>
    <definedName name="_83__123Graph_LBL_DCHART_1" hidden="1">#N/A</definedName>
    <definedName name="_84__123Graph_LBL_DCHART_2" hidden="1">#REF!</definedName>
    <definedName name="_85__123Graph_XCHART_2" hidden="1">#REF!</definedName>
    <definedName name="_85_0SAEfficie">#REF!</definedName>
    <definedName name="_87_0_0차">#REF!</definedName>
    <definedName name="_89_0Securit">#REF!</definedName>
    <definedName name="_8g">#REF!</definedName>
    <definedName name="_9__123Graph_ACHART_3" hidden="1">#REF!</definedName>
    <definedName name="_9__123Graph_BCHART_2" hidden="1">#REF!</definedName>
    <definedName name="_9_0Print_Area">#REF!</definedName>
    <definedName name="_91">#N/A</definedName>
    <definedName name="_92">#N/A</definedName>
    <definedName name="_92_0All.Colu">#REF!</definedName>
    <definedName name="_93">#N/A</definedName>
    <definedName name="_93_0Unhide.Ra">#REF!</definedName>
    <definedName name="_94_0Crite">#REF!</definedName>
    <definedName name="_94_2_DETAILED_FINANCIAL_PROJECT_EXPORT">#REF!</definedName>
    <definedName name="_97_0Exp">#REF!</definedName>
    <definedName name="_98_8_0R">#REF!</definedName>
    <definedName name="_ABR4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1">OFFSET(#REF!,1,0,[0]!P.RowCount,1)</definedName>
    <definedName name="_BAJ103">#REF!</definedName>
    <definedName name="_BAJ104">#REF!</definedName>
    <definedName name="_BAJ106">#REF!</definedName>
    <definedName name="_BAJ109">#REF!</definedName>
    <definedName name="_BAJ110">#REF!</definedName>
    <definedName name="_BAJ112">#REF!</definedName>
    <definedName name="_BAJ114">#REF!</definedName>
    <definedName name="_BAJ115">#REF!</definedName>
    <definedName name="_BAJ116">#REF!</definedName>
    <definedName name="_BAJ118">#REF!</definedName>
    <definedName name="_BAJ120">#REF!</definedName>
    <definedName name="_BAJ124">#REF!</definedName>
    <definedName name="_BAJ125">#REF!</definedName>
    <definedName name="_BAJ126">#REF!</definedName>
    <definedName name="_BAJ127">#REF!</definedName>
    <definedName name="_BAJ129">#REF!</definedName>
    <definedName name="_BAJ138">#REF!</definedName>
    <definedName name="_BAJ139">#REF!</definedName>
    <definedName name="_BAJ141">#REF!</definedName>
    <definedName name="_BAJ145">#REF!</definedName>
    <definedName name="_BAJ154">#REF!</definedName>
    <definedName name="_BAJ160">#REF!</definedName>
    <definedName name="_BAJ166">#REF!</definedName>
    <definedName name="_BAJ17">#REF!</definedName>
    <definedName name="_BAJ176">#REF!</definedName>
    <definedName name="_BAJ179">#REF!</definedName>
    <definedName name="_BAJ180">#REF!</definedName>
    <definedName name="_BAJ184">#REF!</definedName>
    <definedName name="_BAJ185">#REF!</definedName>
    <definedName name="_BAJ188">#REF!</definedName>
    <definedName name="_BAJ189">#REF!</definedName>
    <definedName name="_BAJ191">#REF!</definedName>
    <definedName name="_BAJ192">#REF!</definedName>
    <definedName name="_BAJ193">#REF!</definedName>
    <definedName name="_BAJ194">#REF!</definedName>
    <definedName name="_BAJ195">#REF!</definedName>
    <definedName name="_BAJ196">#REF!</definedName>
    <definedName name="_BAJ197">#REF!</definedName>
    <definedName name="_BAJ198">#REF!</definedName>
    <definedName name="_BAJ199">#REF!</definedName>
    <definedName name="_BAJ200">#REF!</definedName>
    <definedName name="_BAJ21">#REF!</definedName>
    <definedName name="_BAJ23">#REF!</definedName>
    <definedName name="_BAJ28">#REF!</definedName>
    <definedName name="_BAJ35">#REF!</definedName>
    <definedName name="_BAJ36">#REF!</definedName>
    <definedName name="_BAJ41">#REF!</definedName>
    <definedName name="_BAJ46">#REF!</definedName>
    <definedName name="_BAJ49">#REF!</definedName>
    <definedName name="_BAJ55">#REF!</definedName>
    <definedName name="_BAJ57">#REF!</definedName>
    <definedName name="_BAJ58">#REF!</definedName>
    <definedName name="_BAJ69">#REF!</definedName>
    <definedName name="_BAJ71">#REF!</definedName>
    <definedName name="_BAJ74">#REF!</definedName>
    <definedName name="_BAJ76">#REF!</definedName>
    <definedName name="_BAJ78">#REF!</definedName>
    <definedName name="_BAJ8">#REF!</definedName>
    <definedName name="_BAJ88">#REF!</definedName>
    <definedName name="_BAJ90">#REF!</definedName>
    <definedName name="_BAJ93">#REF!</definedName>
    <definedName name="_BAJ95">#REF!</definedName>
    <definedName name="_BAJ98">#REF!</definedName>
    <definedName name="_BAJ99">#REF!</definedName>
    <definedName name="_C74050">#REF!</definedName>
    <definedName name="_ca2">#REF!</definedName>
    <definedName name="_CAL1">#REF!</definedName>
    <definedName name="_cat1">#REF!</definedName>
    <definedName name="_cat2">#REF!</definedName>
    <definedName name="_CAT95">#N/A</definedName>
    <definedName name="_cri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cf2">#REF!</definedName>
    <definedName name="_div1">#REF!</definedName>
    <definedName name="_DTy97">#REF!</definedName>
    <definedName name="_DTy98">#REF!</definedName>
    <definedName name="_ent1">#REF!</definedName>
    <definedName name="_ENT2">#REF!</definedName>
    <definedName name="_ent3">#REF!</definedName>
    <definedName name="_EPS1">#REF!</definedName>
    <definedName name="_EPS2">#REF!</definedName>
    <definedName name="_EPS3">#REF!</definedName>
    <definedName name="_f">#REF!</definedName>
    <definedName name="_F1ANT">#REF!</definedName>
    <definedName name="_f201">OFFSET(#REF!,1,0,[0]!V.NumRows,1)</definedName>
    <definedName name="_xlnm._FilterDatabase" hidden="1">#REF!</definedName>
    <definedName name="_FUL95">#N/A</definedName>
    <definedName name="_gr1">#REF!</definedName>
    <definedName name="_gr2">OFFSET(#REF!,1,0,[0]!V.NumRows,1)</definedName>
    <definedName name="_gr3">OFFSET(#REF!,1,0,[0]!P.RowCount,1)</definedName>
    <definedName name="_INC1">#REF!</definedName>
    <definedName name="_INC2">#REF!</definedName>
    <definedName name="_INC3">#REF!</definedName>
    <definedName name="_ipc04">#REF!</definedName>
    <definedName name="_ipc2007">#REF!</definedName>
    <definedName name="_K1">#N/A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ES0101">#REF!</definedName>
    <definedName name="_MES0201">#REF!</definedName>
    <definedName name="_MES0301">#REF!</definedName>
    <definedName name="_MES03010000">#REF!</definedName>
    <definedName name="_MES29">#REF!</definedName>
    <definedName name="_MES30">#REF!</definedName>
    <definedName name="_MES31">#REF!</definedName>
    <definedName name="_non5">{"Client Name or Project Name"}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E1">#REF!</definedName>
    <definedName name="_PE2">#REF!</definedName>
    <definedName name="_PE3">#REF!</definedName>
    <definedName name="_per1">#REF!</definedName>
    <definedName name="_per4">#REF!</definedName>
    <definedName name="_PFY1">#REF!</definedName>
    <definedName name="_PFY2">#REF!</definedName>
    <definedName name="_PFY3">#REF!</definedName>
    <definedName name="_PFY4">#REF!</definedName>
    <definedName name="_PP1">#REF!</definedName>
    <definedName name="_ppt92">#REF!</definedName>
    <definedName name="_PTy97">#REF!</definedName>
    <definedName name="_PTy98">#REF!</definedName>
    <definedName name="_r">OFFSET(#REF!,1,0,[0]!P.RowCount,1)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M95">#N/A</definedName>
    <definedName name="_STR2018">#REF!</definedName>
    <definedName name="_STR2022">#REF!</definedName>
    <definedName name="_STR2024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Dy97">#REF!</definedName>
    <definedName name="_tit8">#REF!</definedName>
    <definedName name="_TPG1999">#REF!</definedName>
    <definedName name="_USD3">#REF!</definedName>
    <definedName name="_VNU1">#REF!</definedName>
    <definedName name="_VNU2">#REF!</definedName>
    <definedName name="_VNU3">#REF!</definedName>
    <definedName name="_VNU4">#REF!</definedName>
    <definedName name="_XR97">#REF!</definedName>
    <definedName name="_XR98">#REF!</definedName>
    <definedName name="_XR99">#REF!</definedName>
    <definedName name="_XS1">#REF!</definedName>
    <definedName name="_XS2">#REF!</definedName>
    <definedName name="_XS3">#REF!</definedName>
    <definedName name="_XS4">#REF!</definedName>
    <definedName name="_XS5">#REF!</definedName>
    <definedName name="_Yr1">#REF!</definedName>
    <definedName name="_Yr2">#REF!</definedName>
    <definedName name="a">OFFSET(#REF!,1,0,[0]!P.RowCount,1)</definedName>
    <definedName name="a_123_error_7">#REF!,#REF!,#REF!,#REF!,#REF!,#REF!,#REF!,#REF!,#REF!,#REF!,#REF!,#REF!</definedName>
    <definedName name="a_inc">#REF!</definedName>
    <definedName name="aa">OFFSET(#REF!,1,0,[0]!P.RowCount,1)</definedName>
    <definedName name="aaa" hidden="1">{#N/A,#N/A,TRUE,"Single Assumptions";#N/A,#N/A,TRUE,"Annual Assumptions";#N/A,#N/A,TRUE,"Newco";#N/A,#N/A,TRUE,"ENI Pro-forma";#N/A,#N/A,TRUE,"Fina Pro-forma (Lit)";#N/A,#N/A,TRUE,"Fina Pro-forma (BFr)"}</definedName>
    <definedName name="AAA_DOCTOPS" hidden="1">"AAA_SET"</definedName>
    <definedName name="AAA_duser" hidden="1">"OFF"</definedName>
    <definedName name="aaaa" hidden="1">{"DCF1",#N/A,TRUE,"DCF";"Analisis Wacc",#N/A,TRUE,"WACC"}</definedName>
    <definedName name="AAAAAA">#REF!</definedName>
    <definedName name="aaaaaaaaaaaaaaaaaaaaaa1a1">#REF!</definedName>
    <definedName name="aaaListadoCtaCte">#REF!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andonment">#REF!</definedName>
    <definedName name="ABAS">#REF!</definedName>
    <definedName name="ABASP02">#REF!</definedName>
    <definedName name="ABASP03">#REF!</definedName>
    <definedName name="ABASP03REAL">#REF!</definedName>
    <definedName name="ABASPR">#REF!</definedName>
    <definedName name="ABASR02">#REF!</definedName>
    <definedName name="abc">#REF!</definedName>
    <definedName name="abcd">#REF!</definedName>
    <definedName name="AbCinem">#REF!</definedName>
    <definedName name="ABCSDP03">#REF!</definedName>
    <definedName name="ABCSDR03">#REF!</definedName>
    <definedName name="AbilityToPayCalc">#N/A</definedName>
    <definedName name="abmajors">#REF!</definedName>
    <definedName name="ABMED">#REF!</definedName>
    <definedName name="ABON">#REF!</definedName>
    <definedName name="abonados">#REF!</definedName>
    <definedName name="abr">#REF!</definedName>
    <definedName name="ABRACADABRA" hidden="1">#REF!</definedName>
    <definedName name="AcAcquisitionCapex">#REF!</definedName>
    <definedName name="acc_code_locations">#REF!</definedName>
    <definedName name="AcCapex">#REF!</definedName>
    <definedName name="AcCapexInput">#REF!</definedName>
    <definedName name="AcCash">#REF!</definedName>
    <definedName name="AcCashAdjustment">#REF!</definedName>
    <definedName name="AccessButton">"Publicidad_Electrónica_base_datos_Lista"</definedName>
    <definedName name="AccessButton1">"Publicidad_Electrónica_base_datos_Lista1"</definedName>
    <definedName name="AccessDatabase" hidden="1">"H:\Comps Table\Comp Sheet V4.1 (25th May 2000).mdb"</definedName>
    <definedName name="AcClosingCash">#REF!</definedName>
    <definedName name="AcCompanyStatus">#REF!</definedName>
    <definedName name="Accounting">#REF!</definedName>
    <definedName name="AccPay">#REF!</definedName>
    <definedName name="AccRec">#REF!</definedName>
    <definedName name="AcCreditors">#REF!</definedName>
    <definedName name="AcCreditorsChange">#REF!</definedName>
    <definedName name="ACDATE">#REF!</definedName>
    <definedName name="AcDbtCapitalChange">#REF!</definedName>
    <definedName name="AcDebtors">#REF!</definedName>
    <definedName name="AcDebtorsChange">#REF!</definedName>
    <definedName name="AcDepreciation">#REF!</definedName>
    <definedName name="AcDivdendGrowth">#REF!</definedName>
    <definedName name="AcDividendPaid">#REF!</definedName>
    <definedName name="AcEbitBase">#REF!</definedName>
    <definedName name="AcEbitSensitivity">#REF!</definedName>
    <definedName name="AcEqCapitalChange">#REF!</definedName>
    <definedName name="AcExceptionalCashflow">#REF!</definedName>
    <definedName name="AcExceptionals">#REF!</definedName>
    <definedName name="AcGoodwillAmortisation">#REF!</definedName>
    <definedName name="AcIncomeTax">#REF!</definedName>
    <definedName name="AcIntangibleAssets">#REF!</definedName>
    <definedName name="AcIntangibleDisposal">#REF!</definedName>
    <definedName name="AcIntangiblePurchase">#REF!</definedName>
    <definedName name="AcInterestExpense">#REF!</definedName>
    <definedName name="AcInterestIncome">#REF!</definedName>
    <definedName name="AcInvestments">#REF!</definedName>
    <definedName name="AcJVs">#REF!</definedName>
    <definedName name="AcJVsDividend">#REF!</definedName>
    <definedName name="AcLTBorrowings">#REF!</definedName>
    <definedName name="AcMarketCap">#REF!</definedName>
    <definedName name="AcMinorities">#REF!</definedName>
    <definedName name="AcMinorityDividend">#REF!</definedName>
    <definedName name="AcMinorityInterest">#REF!</definedName>
    <definedName name="ACMP">#REF!</definedName>
    <definedName name="AcNetDebt">#REF!</definedName>
    <definedName name="AcNetIncome">#REF!</definedName>
    <definedName name="AcNetInterestPaid">#REF!</definedName>
    <definedName name="ACON" hidden="1">{#N/A,#N/A,TRUE,"일정"}</definedName>
    <definedName name="AcOpeningCash">#REF!</definedName>
    <definedName name="AcOrdDividendExpense">#REF!</definedName>
    <definedName name="AcOtherCashIncome">#REF!</definedName>
    <definedName name="AcOtherIncome">#REF!</definedName>
    <definedName name="AcOtherLTLiabilities">#REF!</definedName>
    <definedName name="AcOtherLTLiabilitiesChange">#REF!</definedName>
    <definedName name="AcOtherReserveChange">#REF!</definedName>
    <definedName name="AcOtherReserves">#REF!</definedName>
    <definedName name="AcOtherSTAssets">#REF!</definedName>
    <definedName name="AcOtherSTAssetsChange">#REF!</definedName>
    <definedName name="AcOtherSTLiabilities">#REF!</definedName>
    <definedName name="AcOtherSTLiabilitiesChange">#REF!</definedName>
    <definedName name="AcOverdraftChange">#REF!</definedName>
    <definedName name="AcPrefDividendExpense">#REF!</definedName>
    <definedName name="AcPrefDividendPaid">#REF!</definedName>
    <definedName name="AcPreferenceShares">#REF!</definedName>
    <definedName name="AcProvisionChange">#REF!</definedName>
    <definedName name="AcProvisions">#REF!</definedName>
    <definedName name="Acq">#REF!</definedName>
    <definedName name="AcqDebtAmount01">#REF!</definedName>
    <definedName name="AcqDebtAmount02">#REF!</definedName>
    <definedName name="AcqDebtFacilityList">#REF!</definedName>
    <definedName name="AcqDebtIntRollupMezz">#REF!</definedName>
    <definedName name="AcqMezzAmount">#REF!</definedName>
    <definedName name="AcqNum">#REF!</definedName>
    <definedName name="acqpercent">#REF!</definedName>
    <definedName name="acqprice">#REF!</definedName>
    <definedName name="AcqSharePrice">#REF!</definedName>
    <definedName name="acqshprice">#REF!</definedName>
    <definedName name="AcqToggle">#REF!</definedName>
    <definedName name="AcqTrig">#REF!</definedName>
    <definedName name="acquirer">#REF!</definedName>
    <definedName name="Acquiror">#REF!</definedName>
    <definedName name="Acquirors">#REF!</definedName>
    <definedName name="Acquisition_debt_margin">#REF!</definedName>
    <definedName name="AcquisitionMinorities">#REF!</definedName>
    <definedName name="AcquisitionNAV">#REF!</definedName>
    <definedName name="AcquisitionNetDebt">#REF!</definedName>
    <definedName name="Acquisitions">#REF!</definedName>
    <definedName name="AcquisitionTag">#REF!</definedName>
    <definedName name="Acquistion_debt_base_interest_rate">#REF!</definedName>
    <definedName name="AcRetainedProfit">#REF!</definedName>
    <definedName name="ACRS">#REF!</definedName>
    <definedName name="AcSalesBase">#REF!</definedName>
    <definedName name="AcSalesSensitivity">#REF!</definedName>
    <definedName name="AcScenario">#REF!</definedName>
    <definedName name="AcShareCapital">#REF!</definedName>
    <definedName name="AcSharePremium">#REF!</definedName>
    <definedName name="AcShortTermBorrowings">#REF!</definedName>
    <definedName name="AcShrNumber">#REF!</definedName>
    <definedName name="AcSimpleCapex">#REF!</definedName>
    <definedName name="AcStocks">#REF!</definedName>
    <definedName name="AcStocksChange">#REF!</definedName>
    <definedName name="AcTangibleAssets">#REF!</definedName>
    <definedName name="AcTangibleDisposal">#REF!</definedName>
    <definedName name="AcTangiblePurchase">#REF!</definedName>
    <definedName name="AcTaxPaid">#REF!</definedName>
    <definedName name="AcTaxRate">#REF!</definedName>
    <definedName name="active">#REF!</definedName>
    <definedName name="ACTIVO">#REF!</definedName>
    <definedName name="actual2">#REF!</definedName>
    <definedName name="actuals">#REF!,#REF!,#REF!,#REF!,#REF!,#REF!,#REF!,#REF!,#REF!,#REF!,#REF!,#REF!</definedName>
    <definedName name="ACUMULADO">#REF!</definedName>
    <definedName name="ACwvu.medios._.impresos." hidden="1">#REF!</definedName>
    <definedName name="ACwvu.SEGUIMIENTO._.PTO.." hidden="1">#REF!</definedName>
    <definedName name="ACwvu.ventas." hidden="1">#REF!</definedName>
    <definedName name="adafdsf">#REF!</definedName>
    <definedName name="adas" hidden="1">{0,0,0,0;0,0,TRUE,0}</definedName>
    <definedName name="adasfd">#REF!</definedName>
    <definedName name="addg" hidden="1">{#N/A,#N/A,FALSE,"CBE";#N/A,#N/A,FALSE,"SWK"}</definedName>
    <definedName name="ADF">#REF!</definedName>
    <definedName name="ADFA">#REF!</definedName>
    <definedName name="ADFADS">#REF!</definedName>
    <definedName name="adfaewfs">OFFSET(#REF!,1,0,[0]!P.RowCount,1)</definedName>
    <definedName name="adfas">#REF!</definedName>
    <definedName name="ADFD">#REF!</definedName>
    <definedName name="adfds" hidden="1">{"DCF1",#N/A,TRUE,"DCF";"Analisis Wacc",#N/A,TRUE,"WACC"}</definedName>
    <definedName name="adfdsfsdf">#REF!</definedName>
    <definedName name="ADFFDS">#REF!</definedName>
    <definedName name="adfre">#REF!</definedName>
    <definedName name="adfres">#REF!</definedName>
    <definedName name="adfs">#REF!</definedName>
    <definedName name="ADFSD">#REF!</definedName>
    <definedName name="adfsdfsdf">#REF!</definedName>
    <definedName name="Adj">#REF!</definedName>
    <definedName name="AdjBookCap">#REF!</definedName>
    <definedName name="adjEBIT">#REF!</definedName>
    <definedName name="adjEBITDA">#REF!</definedName>
    <definedName name="adjFFO">#REF!</definedName>
    <definedName name="AdjForTWACC">#REF!</definedName>
    <definedName name="AdjMarketCap">#REF!</definedName>
    <definedName name="AdjMethod">#REF!</definedName>
    <definedName name="adjNetDebt">#REF!</definedName>
    <definedName name="adjNetInterest">#REF!</definedName>
    <definedName name="AdjTaxes">#REF!</definedName>
    <definedName name="adjTotalDebt">#REF!</definedName>
    <definedName name="Adjustments">#REF!</definedName>
    <definedName name="ADLTM">#REF!</definedName>
    <definedName name="ADS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FAS">#REF!</definedName>
    <definedName name="adsfv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GASG" hidden="1">{"DCF1",#N/A,TRUE,"DCF";"Analisis Wacc",#N/A,TRUE,"WACC"}</definedName>
    <definedName name="ADSGASG2" hidden="1">{"DCF1",#N/A,TRUE,"DCF";"Analisis Wacc",#N/A,TRUE,"WACC"}</definedName>
    <definedName name="ADSL_Costs">#REF!</definedName>
    <definedName name="ADSL_Costs_2422">#REF!</definedName>
    <definedName name="ADSL_Costs_2687">#REF!</definedName>
    <definedName name="Adspend">#REF!</definedName>
    <definedName name="Adspend_Call_Ratio">#REF!</definedName>
    <definedName name="ADYear1">#REF!</definedName>
    <definedName name="ADYear2">#REF!</definedName>
    <definedName name="AEECY">#REF!</definedName>
    <definedName name="AEENY">#REF!</definedName>
    <definedName name="aerrwe">#REF!</definedName>
    <definedName name="aertveasg">ROW()-ROW(#REF!)&lt;=[0]!R.NumRows</definedName>
    <definedName name="aerwe">#REF!</definedName>
    <definedName name="afd">#REF!</definedName>
    <definedName name="afdas">#REF!</definedName>
    <definedName name="afds">#REF!</definedName>
    <definedName name="AFEE">#REF!</definedName>
    <definedName name="afsda">#REF!</definedName>
    <definedName name="AfterTaxItems">#REF!</definedName>
    <definedName name="agbv">#REF!</definedName>
    <definedName name="agcol">#REF!</definedName>
    <definedName name="AGDAG" hidden="1">{"PYGP",#N/A,TRUE,"PandL";"BALANCEP",#N/A,TRUE,"BS";"Estado Cash Flow",#N/A,TRUE,"CFlow";"debt",#N/A,TRUE,"Debt";"worcap",#N/A,TRUE,"WorCap";"Analisis Impuestos",#N/A,TRUE,"Tax"}</definedName>
    <definedName name="agdw">#REF!</definedName>
    <definedName name="AGFD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gfox">#REF!</definedName>
    <definedName name="AggregateValue">#REF!</definedName>
    <definedName name="agpar">#REF!</definedName>
    <definedName name="agpoly">#REF!</definedName>
    <definedName name="agppvbv">#REF!</definedName>
    <definedName name="agppvcol">#REF!</definedName>
    <definedName name="agppvpar">#REF!</definedName>
    <definedName name="agppvwb">#REF!</definedName>
    <definedName name="aGRUP">#REF!</definedName>
    <definedName name="aguv">#REF!</definedName>
    <definedName name="agwb">#REF!</definedName>
    <definedName name="AInterestRate">#REF!</definedName>
    <definedName name="Ajax" hidden="1">{#N/A,#N/A,TRUE,"Pro Forma";#N/A,#N/A,TRUE,"PF_Bal";#N/A,#N/A,TRUE,"PF_INC";#N/A,#N/A,TRUE,"CBE";#N/A,#N/A,TRUE,"SWK"}</definedName>
    <definedName name="Alaska_WACC">#REF!</definedName>
    <definedName name="ALICI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ife">#REF!</definedName>
    <definedName name="ALLDATA">#REF!</definedName>
    <definedName name="AllTables">{5}</definedName>
    <definedName name="Alt_Currency">#REF!</definedName>
    <definedName name="ALTA">#REF!</definedName>
    <definedName name="ALTAP03">#REF!</definedName>
    <definedName name="ALTAR03">#REF!</definedName>
    <definedName name="ALTAS_POR_ORIGEN_2003">#REF!</definedName>
    <definedName name="Altas_x_Origen__Dtb_">#REF!</definedName>
    <definedName name="AltasInicia03">#REF!,#REF!,#REF!,#REF!,#REF!</definedName>
    <definedName name="Am">#REF!</definedName>
    <definedName name="AMC">#REF!</definedName>
    <definedName name="amort">#REF!</definedName>
    <definedName name="AMORT_ACUMULADA">#REF!</definedName>
    <definedName name="AMORT_FY_01">#REF!</definedName>
    <definedName name="AMORT_FY_02">#REF!</definedName>
    <definedName name="AMORT_FY_03">#REF!</definedName>
    <definedName name="Amortization">#REF!</definedName>
    <definedName name="AmortLTM">#REF!</definedName>
    <definedName name="AmortPeriod">#REF!</definedName>
    <definedName name="AmortYear1">#REF!</definedName>
    <definedName name="AmortYear2">#REF!</definedName>
    <definedName name="AMVE">#REF!</definedName>
    <definedName name="analitica">#REF!</definedName>
    <definedName name="Andere_aktivierte_Eigenl_2001">#REF!+#REF!</definedName>
    <definedName name="Andere_aktivierte_Eigenl_2002">#REF!+#REF!</definedName>
    <definedName name="Andere_aktivierte_Eigenl_2003">#REF!+#REF!</definedName>
    <definedName name="Andere_aktivierte_Eigenl_2004">#REF!+#REF!</definedName>
    <definedName name="Andere_aktivierte_Eigenl_2005">#REF!+#REF!</definedName>
    <definedName name="Andere_aktivierte_Eigenl_2006">#REF!+#REF!</definedName>
    <definedName name="Andere_aktivierte_Eigenl_2007">#REF!+#REF!</definedName>
    <definedName name="AndOr">{"And";"Or"}</definedName>
    <definedName name="ANetDebt">#REF!</definedName>
    <definedName name="ANEXO">#REF!</definedName>
    <definedName name="AnexoT">#REF!</definedName>
    <definedName name="ANICY">#REF!</definedName>
    <definedName name="ANINY">#REF!</definedName>
    <definedName name="anscount" hidden="1">1</definedName>
    <definedName name="anscount2" hidden="1">1</definedName>
    <definedName name="ANT.INF.">#REF!</definedName>
    <definedName name="ANTENA">#REF!</definedName>
    <definedName name="ANTENA1">#REF!</definedName>
    <definedName name="anuska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ÑO">#REF!</definedName>
    <definedName name="AÑO_1999">#REF!</definedName>
    <definedName name="año1">#REF!</definedName>
    <definedName name="AÑO1995">#REF!</definedName>
    <definedName name="APLIC">#REF!</definedName>
    <definedName name="Aplic2">#REF!</definedName>
    <definedName name="APLICACION">#REF!</definedName>
    <definedName name="APLICACIÓN">#REF!</definedName>
    <definedName name="aplicacion2">#REF!</definedName>
    <definedName name="Apoio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ce">#REF!</definedName>
    <definedName name="APROB">#REF!</definedName>
    <definedName name="area">#REF!</definedName>
    <definedName name="_xlnm.Extract">#REF!</definedName>
    <definedName name="_xlnm.Print_Area">#REF!</definedName>
    <definedName name="Área_de_impresión2">#REF!</definedName>
    <definedName name="Area2">#REF!</definedName>
    <definedName name="Arial">#REF!</definedName>
    <definedName name="ARIAL2">#REF!</definedName>
    <definedName name="Arial22">#REF!</definedName>
    <definedName name="ARMADA">#REF!</definedName>
    <definedName name="arppvcol">#REF!</definedName>
    <definedName name="ARPU_Operator_1">#REF!</definedName>
    <definedName name="ARPU_Operator_2">#REF!</definedName>
    <definedName name="ARPU_Operator_3">#REF!</definedName>
    <definedName name="ARPU_Operator_4">#REF!</definedName>
    <definedName name="ARPU_Operator_5">#REF!</definedName>
    <definedName name="ARPU_Operator_6">#REF!</definedName>
    <definedName name="ARPU_Operator_7">#REF!</definedName>
    <definedName name="ARPU_Operator_8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sta">#REF!</definedName>
    <definedName name="arturo">#REF!</definedName>
    <definedName name="as" hidden="1">{"DCF1",#N/A,TRUE,"DCF";"Analisis Wacc",#N/A,TRUE,"WACC"}</definedName>
    <definedName name="asas">#N/A</definedName>
    <definedName name="asasd">#REF!</definedName>
    <definedName name="asd">#REF!</definedName>
    <definedName name="asdf">OFFSET(#REF!,1,0,[0]!P.RowCount,1)</definedName>
    <definedName name="ASDG" hidden="1">{"Resumen Hipotesis 1",#N/A,TRUE,"Resumen1";"Resumen de Hipotesis 2",#N/A,TRUE,"Resumen2";"Resumen Hipotesis 3",#N/A,TRUE,"Resumen3"}</definedName>
    <definedName name="asdgasdg" hidden="1">{"PYGP",#N/A,TRUE,"PandL";"BALANCEP",#N/A,TRUE,"BS";"Estado Cash Flow",#N/A,TRUE,"CFlow";"debt",#N/A,TRUE,"Debt";"worcap",#N/A,TRUE,"WorCap";"Analisis Impuestos",#N/A,TRUE,"Tax"}</definedName>
    <definedName name="asdvasdvvvvv" hidden="1">{"PYGP",#N/A,TRUE,"PandL";"BALANCEP",#N/A,TRUE,"BS";"Estado Cash Flow",#N/A,TRUE,"CFlow";"debt",#N/A,TRUE,"Debt";"worcap",#N/A,TRUE,"WorCap";"Analisis Impuestos",#N/A,TRUE,"Tax"}</definedName>
    <definedName name="Aseg">#REF!</definedName>
    <definedName name="Asegur">#REF!</definedName>
    <definedName name="ASEGURADOS">#REF!</definedName>
    <definedName name="ASFAS">#REF!</definedName>
    <definedName name="ASFASDF">#REF!</definedName>
    <definedName name="AShares">#REF!</definedName>
    <definedName name="ASHE">#REF!</definedName>
    <definedName name="Asia_boe">#REF!</definedName>
    <definedName name="ass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sset_turn">#REF!</definedName>
    <definedName name="Assets">#REF!</definedName>
    <definedName name="Assets_less_liabilities">#REF!</definedName>
    <definedName name="AssetsA">#REF!</definedName>
    <definedName name="AssetsT">#REF!</definedName>
    <definedName name="AssetWriteup">#REF!</definedName>
    <definedName name="assoc">#REF!</definedName>
    <definedName name="asss" hidden="1">{"Resumen Hipotesis 1",#N/A,TRUE,"Resumen1";"Resumen de Hipotesis 2",#N/A,TRUE,"Resumen2";"Resumen Hipotesis 3",#N/A,TRUE,"Resumen3"}</definedName>
    <definedName name="assss" hidden="1">{"Efecto Variaciones Modelo",#N/A,TRUE,"Variations";"Hipotesis Variaciones Modelo",#N/A,TRUE,"Hipot Varia"}</definedName>
    <definedName name="assssss" hidden="1">{"PYGP",#N/A,TRUE,"PandL";"BALANCEP",#N/A,TRUE,"BS";"Estado Cash Flow",#N/A,TRUE,"CFlow";"debt",#N/A,TRUE,"Debt";"worcap",#N/A,TRUE,"WorCap";"Analisis Impuestos",#N/A,TRUE,"Tax"}</definedName>
    <definedName name="assum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xRate">#REF!</definedName>
    <definedName name="ATM_Util">#REF!</definedName>
    <definedName name="aURORA">#REF!</definedName>
    <definedName name="AUS_EURO">#REF!</definedName>
    <definedName name="Autores_textos">#REF!</definedName>
    <definedName name="avdd" hidden="1">{#N/A,#N/A,FALSE,"Calc";#N/A,#N/A,FALSE,"Sensitivity";#N/A,#N/A,FALSE,"LT Earn.Dil.";#N/A,#N/A,FALSE,"Dil. AVP"}</definedName>
    <definedName name="AVDF" hidden="1">{"Resumen Hipotesis 1",#N/A,TRUE,"Resumen1";"Resumen de Hipotesis 2",#N/A,TRUE,"Resumen2";"Resumen Hipotesis 3",#N/A,TRUE,"Resumen3"}</definedName>
    <definedName name="AverageEq">#REF!</definedName>
    <definedName name="AvgAssets">#REF!</definedName>
    <definedName name="avgeGBP">#REF!</definedName>
    <definedName name="AvgShares">#REF!</definedName>
    <definedName name="avNPV">#REF!</definedName>
    <definedName name="awer">#REF!</definedName>
    <definedName name="awert">OFFSET(#REF!,1,0,[0]!V.NumRows,1)</definedName>
    <definedName name="awewerrwe">#REF!</definedName>
    <definedName name="b">#REF!</definedName>
    <definedName name="b1wq">#REF!</definedName>
    <definedName name="Backline">#REF!</definedName>
    <definedName name="backup">#REF!</definedName>
    <definedName name="BAJAS">#REF!</definedName>
    <definedName name="BAJAVIDEO">#REF!</definedName>
    <definedName name="BALANCE">#REF!</definedName>
    <definedName name="Balance_Sheet">#REF!</definedName>
    <definedName name="BALANCE1">#REF!</definedName>
    <definedName name="balanceresumido">#REF!</definedName>
    <definedName name="BAM_cap">#REF!</definedName>
    <definedName name="BAM_min">#REF!</definedName>
    <definedName name="Bang_WACC">#REF!</definedName>
    <definedName name="BarraBeta">#REF!</definedName>
    <definedName name="Barricada">#REF!</definedName>
    <definedName name="base">#REF!</definedName>
    <definedName name="Base_Case">#REF!</definedName>
    <definedName name="Base_de_datoss">#REF!</definedName>
    <definedName name="Base_rate">#REF!</definedName>
    <definedName name="base1">#REF!</definedName>
    <definedName name="BASE10">#REF!</definedName>
    <definedName name="BASE11">#REF!</definedName>
    <definedName name="BASE12">#REF!</definedName>
    <definedName name="BASE13">#REF!</definedName>
    <definedName name="BASE14">#REF!</definedName>
    <definedName name="BASE15">#REF!</definedName>
    <definedName name="base16">#REF!</definedName>
    <definedName name="base17">#REF!</definedName>
    <definedName name="base18">#REF!</definedName>
    <definedName name="base2">#REF!</definedName>
    <definedName name="base22">#REF!</definedName>
    <definedName name="base23">#REF!</definedName>
    <definedName name="base24">#REF!</definedName>
    <definedName name="base3">#REF!</definedName>
    <definedName name="BASE4" hidden="1">{"DCF1",#N/A,TRUE,"DCF";"Analisis Wacc",#N/A,TRUE,"WACC"}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_xlnm.Database">#REF!</definedName>
    <definedName name="BaseInterest">#REF!</definedName>
    <definedName name="BaseTick">#REF!</definedName>
    <definedName name="BaseYear">#REF!</definedName>
    <definedName name="bb" hidden="1">{"Efecto Variaciones Modelo",#N/A,TRUE,"Variations";"Hipotesis Variaciones Modelo",#N/A,TRUE,"Hipot Varia"}</definedName>
    <definedName name="bbb" hidden="1">{#N/A,#N/A,TRUE,"financial";#N/A,#N/A,TRUE,"plants"}</definedName>
    <definedName name="bbbb" hidden="1">{"Efecto Variaciones Modelo",#N/A,TRUE,"Variations";"Hipotesis Variaciones Modelo",#N/A,TRUE,"Hipot Varia"}</definedName>
    <definedName name="bc">#REF!</definedName>
    <definedName name="bd">#REF!</definedName>
    <definedName name="bdep">#REF!</definedName>
    <definedName name="BEFEURO">#REF!</definedName>
    <definedName name="BeginDate">#REF!</definedName>
    <definedName name="beta">#REF!</definedName>
    <definedName name="BetaInc">#REF!</definedName>
    <definedName name="bg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BIENES_DE_USO">#REF!</definedName>
    <definedName name="billing">#REF!</definedName>
    <definedName name="blanca">#REF!</definedName>
    <definedName name="BLEND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S_DE_CAMBIO">#REF!</definedName>
    <definedName name="bnj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npoffer">#REF!</definedName>
    <definedName name="bnpoffer1">#REF!</definedName>
    <definedName name="Bol.D">#REF!</definedName>
    <definedName name="Bol.N">#REF!</definedName>
    <definedName name="Bol.X">#REF!</definedName>
    <definedName name="BookA">#REF!</definedName>
    <definedName name="BookAdj">#REF!</definedName>
    <definedName name="BookC">#REF!</definedName>
    <definedName name="BookEq">#REF!</definedName>
    <definedName name="BookT">#REF!</definedName>
    <definedName name="BPrice">#REF!</definedName>
    <definedName name="BR_CAPEX">#REF!</definedName>
    <definedName name="BR_Capex2">#REF!</definedName>
    <definedName name="BR_KPI1">#REF!</definedName>
    <definedName name="BRAS_capex">#REF!</definedName>
    <definedName name="bredd">#REF!</definedName>
    <definedName name="brfx">#REF!</definedName>
    <definedName name="BRIEVENBUSSEN1">#REF!</definedName>
    <definedName name="bs">#REF!</definedName>
    <definedName name="BS_CAPEX">#REF!</definedName>
    <definedName name="BS_CAPEX2">#REF!</definedName>
    <definedName name="BShares">#REF!</definedName>
    <definedName name="BSpb">#REF!</definedName>
    <definedName name="BT_BSmin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line">#REF!</definedName>
    <definedName name="BT_NAV">#REF!</definedName>
    <definedName name="BT_Net_Debt">#REF!</definedName>
    <definedName name="BT_price">#REF!</definedName>
    <definedName name="BT_ROCE">#REF!</definedName>
    <definedName name="BT_Sales">#REF!</definedName>
    <definedName name="BT_Sh_Issued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rec">#REF!</definedName>
    <definedName name="BTyld97">#REF!</definedName>
    <definedName name="BTyld98">#REF!</definedName>
    <definedName name="budget">#REF!,#REF!,#REF!,#REF!,#REF!,#REF!,#REF!,#REF!,#REF!,#REF!,#REF!,#REF!</definedName>
    <definedName name="Budget_Omissions">#REF!</definedName>
    <definedName name="Builders">#REF!</definedName>
    <definedName name="button">#REF!</definedName>
    <definedName name="BuyBack">#REF!</definedName>
    <definedName name="Buyer">#REF!</definedName>
    <definedName name="BV">#REF!</definedName>
    <definedName name="C.Cushion">#REF!</definedName>
    <definedName name="C.Y1Max1">#REF!</definedName>
    <definedName name="C.Y1Min1">#REF!</definedName>
    <definedName name="CA">#REF!</definedName>
    <definedName name="CA__CF_1998">#REF!</definedName>
    <definedName name="CA__CF_1999">#REF!</definedName>
    <definedName name="CA__CF_2000">#REF!</definedName>
    <definedName name="CA__CF_2001">#REF!</definedName>
    <definedName name="CA__CF_2002">#REF!</definedName>
    <definedName name="CA__CF_2003">#REF!</definedName>
    <definedName name="CA__CF_2004">#REF!</definedName>
    <definedName name="CA__CF_2005">#REF!</definedName>
    <definedName name="CA__CF_2006">#REF!</definedName>
    <definedName name="CA__CF_2007">#REF!</definedName>
    <definedName name="CA__CF_2008">#REF!</definedName>
    <definedName name="CA__CF_2009">#REF!</definedName>
    <definedName name="CA__CF_2010">#REF!</definedName>
    <definedName name="CA__CF_2011">#REF!</definedName>
    <definedName name="CA__CF_2012">#REF!</definedName>
    <definedName name="CA__CMS_1998">#REF!</definedName>
    <definedName name="CA__CMS_1999">#REF!</definedName>
    <definedName name="CA__CMS_2000">#REF!</definedName>
    <definedName name="CA__CMS_2001">#REF!</definedName>
    <definedName name="CA__CMS_2002">#REF!</definedName>
    <definedName name="CA__CMS_2003">#REF!</definedName>
    <definedName name="CA__CMS_2004">#REF!</definedName>
    <definedName name="CA__CMS_2005">#REF!</definedName>
    <definedName name="CA__CMS_2006">#REF!</definedName>
    <definedName name="CA__CMS_2007">#REF!</definedName>
    <definedName name="CA__CMS_2008">#REF!</definedName>
    <definedName name="CA__CMS_2009">#REF!</definedName>
    <definedName name="CA__CMS_2010">#REF!</definedName>
    <definedName name="CA__CMS_2011">#REF!</definedName>
    <definedName name="CA__CMS_2012">#REF!</definedName>
    <definedName name="CA__CWIP_1998">#REF!</definedName>
    <definedName name="CA__CWIP_1999">#REF!</definedName>
    <definedName name="CA__CWIP_2000">#REF!</definedName>
    <definedName name="CA__CWIP_2001">#REF!</definedName>
    <definedName name="CA__CWIP_2002">#REF!</definedName>
    <definedName name="CA__CWIP_2003">#REF!</definedName>
    <definedName name="CA__CWIP_2004">#REF!</definedName>
    <definedName name="CA__CWIP_2005">#REF!</definedName>
    <definedName name="CA__CWIP_2006">#REF!</definedName>
    <definedName name="CA__CWIP_2007">#REF!</definedName>
    <definedName name="CA__CWIP_2008">#REF!</definedName>
    <definedName name="CA__CWIP_2009">#REF!</definedName>
    <definedName name="CA__CWIP_2010">#REF!</definedName>
    <definedName name="CA__CWIP_2011">#REF!</definedName>
    <definedName name="CA__CWIP_2012">#REF!</definedName>
    <definedName name="CA__INV_1998">#REF!</definedName>
    <definedName name="CA__INV_1999">#REF!</definedName>
    <definedName name="CA__INV_2000">#REF!</definedName>
    <definedName name="CA__INV_2001">#REF!</definedName>
    <definedName name="CA__INV_2002">#REF!</definedName>
    <definedName name="CA__INV_2003">#REF!</definedName>
    <definedName name="CA__INV_2004">#REF!</definedName>
    <definedName name="CA__INV_2005">#REF!</definedName>
    <definedName name="CA__INV_2006">#REF!</definedName>
    <definedName name="CA__INV_2007">#REF!</definedName>
    <definedName name="CA__INV_2008">#REF!</definedName>
    <definedName name="CA__INV_2009">#REF!</definedName>
    <definedName name="CA__INV_2010">#REF!</definedName>
    <definedName name="CA__INV_2011">#REF!</definedName>
    <definedName name="CA__INV_2012">#REF!</definedName>
    <definedName name="CA__OA_1998">#REF!</definedName>
    <definedName name="CA__OA_1999">#REF!</definedName>
    <definedName name="CA__OA_2000">#REF!</definedName>
    <definedName name="CA__OA_2001">#REF!</definedName>
    <definedName name="CA__OA_2002">#REF!</definedName>
    <definedName name="CA__OA_2003">#REF!</definedName>
    <definedName name="CA__OA_2004">#REF!</definedName>
    <definedName name="CA__OA_2005">#REF!</definedName>
    <definedName name="CA__OA_2006">#REF!</definedName>
    <definedName name="CA__OA_2007">#REF!</definedName>
    <definedName name="CA__OA_2008">#REF!</definedName>
    <definedName name="CA__OA_2009">#REF!</definedName>
    <definedName name="CA__OA_2010">#REF!</definedName>
    <definedName name="CA__OA_2011">#REF!</definedName>
    <definedName name="CA__OA_2012">#REF!</definedName>
    <definedName name="CA__PRECOS_1998">#REF!</definedName>
    <definedName name="CA__PRECOS_1999">#REF!</definedName>
    <definedName name="CA__PRECOS_2000">#REF!</definedName>
    <definedName name="CA__PRECOS_2001">#REF!</definedName>
    <definedName name="CA__PRECOS_2002">#REF!</definedName>
    <definedName name="CA__PRECOS_2003">#REF!</definedName>
    <definedName name="CA__PRECOS_2004">#REF!</definedName>
    <definedName name="CA__PRECOS_2005">#REF!</definedName>
    <definedName name="CA__PRECOS_2006">#REF!</definedName>
    <definedName name="CA__PRECOS_2007">#REF!</definedName>
    <definedName name="CA__PRECOS_2008">#REF!</definedName>
    <definedName name="CA__PRECOS_2009">#REF!</definedName>
    <definedName name="CA__PRECOS_2010">#REF!</definedName>
    <definedName name="CA__PRECOS_2011">#REF!</definedName>
    <definedName name="CA__PRECOS_2012">#REF!</definedName>
    <definedName name="CA__TR_1998">#REF!</definedName>
    <definedName name="CA__TR_1999">#REF!</definedName>
    <definedName name="CA__TR_2000">#REF!</definedName>
    <definedName name="CA__TR_2001">#REF!</definedName>
    <definedName name="CA__TR_2002">#REF!</definedName>
    <definedName name="CA__TR_2003">#REF!</definedName>
    <definedName name="CA__TR_2004">#REF!</definedName>
    <definedName name="CA__TR_2005">#REF!</definedName>
    <definedName name="CA__TR_2006">#REF!</definedName>
    <definedName name="CA__TR_2007">#REF!</definedName>
    <definedName name="CA__TR_2008">#REF!</definedName>
    <definedName name="CA__TR_2009">#REF!</definedName>
    <definedName name="CA__TR_2010">#REF!</definedName>
    <definedName name="CA__TR_2011">#REF!</definedName>
    <definedName name="CA__TR_2012">#REF!</definedName>
    <definedName name="cab">#REF!</definedName>
    <definedName name="CABECERA">#REF!</definedName>
    <definedName name="Cable" hidden="1">{#N/A,#N/A,FALSE,"Operations";#N/A,#N/A,FALSE,"Financials"}</definedName>
    <definedName name="Cable2" hidden="1">{#N/A,#N/A,FALSE,"Operations";#N/A,#N/A,FALSE,"Financials"}</definedName>
    <definedName name="CABLERS232GRUPO">#REF!</definedName>
    <definedName name="CABLERS232IMPORTESALIDAS">#REF!</definedName>
    <definedName name="cac">#REF!</definedName>
    <definedName name="cadsa">OFFSET(#REF!,1,0,[0]!P.RowCount,1)</definedName>
    <definedName name="CADSA2">OFFSET(#REF!,1,0,[0]!P.RowCount,1)</definedName>
    <definedName name="CAGR5YearSales">#REF!</definedName>
    <definedName name="CAGRexp">#REF!</definedName>
    <definedName name="CAGRTrig">#REF!</definedName>
    <definedName name="CAJA_Y_BANCOS">#REF!</definedName>
    <definedName name="cajs" hidden="1">{"DCF1",#N/A,TRUE,"DCF";"Analisis Wacc",#N/A,TRUE,"WACC"}</definedName>
    <definedName name="CalcMode">#REF!</definedName>
    <definedName name="cálculos">#REF!</definedName>
    <definedName name="calendar">#REF!</definedName>
    <definedName name="CalEPS1">#REF!</definedName>
    <definedName name="CalEPS2">#REF!</definedName>
    <definedName name="CalEPS3">#REF!</definedName>
    <definedName name="CALI2">#REF!</definedName>
    <definedName name="CALJAR3">#REF!</definedName>
    <definedName name="CALL">#REF!</definedName>
    <definedName name="Call1">#REF!</definedName>
    <definedName name="CalPE1">#REF!</definedName>
    <definedName name="CalPE2">#REF!</definedName>
    <definedName name="CalPE3">#REF!</definedName>
    <definedName name="camisetas">#N/A</definedName>
    <definedName name="CampanaParam">#REF!</definedName>
    <definedName name="CAMPAÑA">#REF!</definedName>
    <definedName name="campañas_deuda">#REF!</definedName>
    <definedName name="CAMPAÑAS_OM">#REF!</definedName>
    <definedName name="Canada_WACC">#REF!</definedName>
    <definedName name="Canal">#REF!</definedName>
    <definedName name="CANAL_SAP">#REF!</definedName>
    <definedName name="CANAL1">#REF!</definedName>
    <definedName name="CANAL2">#REF!</definedName>
    <definedName name="CANALDETALLADO">#REF!</definedName>
    <definedName name="CANALDETALLADOACDO.">#REF!</definedName>
    <definedName name="CanariasBN">#REF!</definedName>
    <definedName name="CAP__CAPEX_1998">#REF!</definedName>
    <definedName name="CAP__CAPEX_1999">#REF!</definedName>
    <definedName name="CAP__CAPEX_2000">#REF!</definedName>
    <definedName name="CAP__CAPEX_2001">#REF!</definedName>
    <definedName name="CAP__CAPEX_2002">#REF!</definedName>
    <definedName name="CAP__CAPEX_2003">#REF!</definedName>
    <definedName name="CAP__CAPEX_2004">#REF!</definedName>
    <definedName name="CAP__CAPEX_2005">#REF!</definedName>
    <definedName name="CAP__CAPEX_2006">#REF!</definedName>
    <definedName name="CAP__CAPEX_2007">#REF!</definedName>
    <definedName name="CAP__CAPEX_2008">#REF!</definedName>
    <definedName name="CAP__CAPEX_2009">#REF!</definedName>
    <definedName name="CAP__CAPEX_2010">#REF!</definedName>
    <definedName name="CAP__CAPEX_2011">#REF!</definedName>
    <definedName name="CAP__CAPEX_2012">#REF!</definedName>
    <definedName name="CAP__DIV_1998">#REF!</definedName>
    <definedName name="CAP__DIV_1999">#REF!</definedName>
    <definedName name="CAP__DIV_2000">#REF!</definedName>
    <definedName name="CAP__DIV_2001">#REF!</definedName>
    <definedName name="CAP__DIV_2002">#REF!</definedName>
    <definedName name="CAP__DIV_2003">#REF!</definedName>
    <definedName name="CAP__DIV_2004">#REF!</definedName>
    <definedName name="CAP__DIV_2005">#REF!</definedName>
    <definedName name="CAP__DIV_2006">#REF!</definedName>
    <definedName name="CAP__DIV_2007">#REF!</definedName>
    <definedName name="CAP__DIV_2008">#REF!</definedName>
    <definedName name="CAP__DIV_2009">#REF!</definedName>
    <definedName name="CAP__DIV_2010">#REF!</definedName>
    <definedName name="CAP__DIV_2011">#REF!</definedName>
    <definedName name="CAP__DIV_2012">#REF!</definedName>
    <definedName name="CAP__FIN_1998">#REF!</definedName>
    <definedName name="CAP__FIN_1999">#REF!</definedName>
    <definedName name="CAP__FIN_2000">#REF!</definedName>
    <definedName name="CAP__FIN_2001">#REF!</definedName>
    <definedName name="CAP__FIN_2002">#REF!</definedName>
    <definedName name="CAP__FIN_2003">#REF!</definedName>
    <definedName name="CAP__FIN_2004">#REF!</definedName>
    <definedName name="CAP__FIN_2005">#REF!</definedName>
    <definedName name="CAP__FIN_2006">#REF!</definedName>
    <definedName name="CAP__FIN_2007">#REF!</definedName>
    <definedName name="CAP__FIN_2008">#REF!</definedName>
    <definedName name="CAP__FIN_2009">#REF!</definedName>
    <definedName name="CAP__FIN_2010">#REF!</definedName>
    <definedName name="CAP__FIN_2011">#REF!</definedName>
    <definedName name="CAP__FIN_2012">#REF!</definedName>
    <definedName name="CAP__RIBB_1998">#REF!</definedName>
    <definedName name="CAP__RIBB_1999">#REF!</definedName>
    <definedName name="CAP__RIBB_2000">#REF!</definedName>
    <definedName name="CAP__RIBB_2001">#REF!</definedName>
    <definedName name="CAP__RIBB_2002">#REF!</definedName>
    <definedName name="CAP__RIBB_2003">#REF!</definedName>
    <definedName name="CAP__RIBB_2004">#REF!</definedName>
    <definedName name="CAP__RIBB_2005">#REF!</definedName>
    <definedName name="CAP__RIBB_2006">#REF!</definedName>
    <definedName name="CAP__RIBB_2007">#REF!</definedName>
    <definedName name="CAP__RIBB_2008">#REF!</definedName>
    <definedName name="CAP__RIBB_2009">#REF!</definedName>
    <definedName name="CAP__RIBB_2010">#REF!</definedName>
    <definedName name="CAP__RIBB_2011">#REF!</definedName>
    <definedName name="CAP__RIBB_2012">#REF!</definedName>
    <definedName name="CapA">#REF!</definedName>
    <definedName name="Capacidad">#REF!</definedName>
    <definedName name="CapAlloc">#REF!</definedName>
    <definedName name="CapC">#REF!</definedName>
    <definedName name="Capex">#REF!</definedName>
    <definedName name="capex_OT">#REF!</definedName>
    <definedName name="capex_split">#REF!</definedName>
    <definedName name="Capex_table">#REF!</definedName>
    <definedName name="Capex_table_2422">#REF!</definedName>
    <definedName name="Capex_table_2687">#REF!</definedName>
    <definedName name="CAPEXACT">#REF!</definedName>
    <definedName name="CapExAnnual">#REF!</definedName>
    <definedName name="CAPEXCUMACT">#REF!</definedName>
    <definedName name="CapexInput">#REF!</definedName>
    <definedName name="CapExL12M">#REF!</definedName>
    <definedName name="CapExMargin">#REF!</definedName>
    <definedName name="CapGen">#REF!</definedName>
    <definedName name="CapIntExp">#REF!</definedName>
    <definedName name="capnumber">#REF!</definedName>
    <definedName name="CAPONE">#REF!</definedName>
    <definedName name="CapT">#REF!</definedName>
    <definedName name="CAPTWO">#REF!</definedName>
    <definedName name="capx">#REF!</definedName>
    <definedName name="CAREPAQ">#REF!</definedName>
    <definedName name="carmen">#REF!</definedName>
    <definedName name="Carpenter1">#REF!</definedName>
    <definedName name="CARSA">#REF!</definedName>
    <definedName name="Cartel_calles">#REF!</definedName>
    <definedName name="Cartel_múltiples">#REF!</definedName>
    <definedName name="Cartel_tienda">#REF!</definedName>
    <definedName name="CARTERA">#REF!</definedName>
    <definedName name="CASE">#REF!</definedName>
    <definedName name="Case_Running">#REF!</definedName>
    <definedName name="Case1">#REF!</definedName>
    <definedName name="CaseA">#REF!</definedName>
    <definedName name="CaseB">#REF!</definedName>
    <definedName name="caselogic">#REF!</definedName>
    <definedName name="Casename">#REF!</definedName>
    <definedName name="casenumber">#REF!</definedName>
    <definedName name="Caseselection">#REF!</definedName>
    <definedName name="Cash">#REF!</definedName>
    <definedName name="Cash_flow_for_DCF">#REF!</definedName>
    <definedName name="Cash_Margin">#REF!</definedName>
    <definedName name="CashA">#REF!</definedName>
    <definedName name="CashChange">#REF!</definedName>
    <definedName name="CashConsideration">#REF!</definedName>
    <definedName name="CashFlow">#REF!</definedName>
    <definedName name="cashinterest">#REF!</definedName>
    <definedName name="CashPer">#REF!</definedName>
    <definedName name="CashRate">#REF!</definedName>
    <definedName name="CashShare">#REF!</definedName>
    <definedName name="CashT">#REF!</definedName>
    <definedName name="cat">#REF!</definedName>
    <definedName name="catant">#REF!</definedName>
    <definedName name="catantig">#REF!</definedName>
    <definedName name="catbv">#REF!</definedName>
    <definedName name="catcinem">#REF!</definedName>
    <definedName name="CATCOLUMBIA">#REF!</definedName>
    <definedName name="catcplus">#REF!</definedName>
    <definedName name="Catering">#REF!</definedName>
    <definedName name="Catering_Artista">#REF!</definedName>
    <definedName name="Catering_Gira">#REF!</definedName>
    <definedName name="Catering_Local">#REF!</definedName>
    <definedName name="CATESTIM">#REF!</definedName>
    <definedName name="catplus">#REF!</definedName>
    <definedName name="catpto">#REF!</definedName>
    <definedName name="CATSA">#REF!</definedName>
    <definedName name="cattaquilla">#REF!</definedName>
    <definedName name="CBS">#REF!</definedName>
    <definedName name="cc">#REF!</definedName>
    <definedName name="ccase">#REF!</definedName>
    <definedName name="ccc" hidden="1">{#N/A,#N/A,FALSE,"Calc";#N/A,#N/A,FALSE,"Sensitivity";#N/A,#N/A,FALSE,"LT Earn.Dil.";#N/A,#N/A,FALSE,"Dil. AVP"}</definedName>
    <definedName name="cccc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cccccccccccccccc" hidden="1">{"DCF1",#N/A,TRUE,"DCF";"Analisis Wacc",#N/A,TRUE,"WACC"}</definedName>
    <definedName name="CCGT_price">#REF!</definedName>
    <definedName name="CDN">#REF!</definedName>
    <definedName name="cent">#REF!</definedName>
    <definedName name="CF">#REF!</definedName>
    <definedName name="CF_OP_GR">"'=BackSheet!$D$239:$AG$239"</definedName>
    <definedName name="CF_PR_DV">"'=BackSheet!$D$241:$AG$241"</definedName>
    <definedName name="CFPS">#REF!</definedName>
    <definedName name="Changes">#REF!</definedName>
    <definedName name="Check1">#REF!</definedName>
    <definedName name="chf">#REF!</definedName>
    <definedName name="China_WACC">#REF!</definedName>
    <definedName name="Choiceofbeta">#REF!</definedName>
    <definedName name="Chosen_Scenario">#REF!</definedName>
    <definedName name="cie">#REF!</definedName>
    <definedName name="CIERRE03INTERACTIVA" hidden="1">{"PYGP",#N/A,TRUE,"PandL";"BALANCEP",#N/A,TRUE,"BS";"Estado Cash Flow",#N/A,TRUE,"CFlow";"debt",#N/A,TRUE,"Debt";"worcap",#N/A,TRUE,"WorCap";"Analisis Impuestos",#N/A,TRUE,"Tax"}</definedName>
    <definedName name="CINE">#REF!</definedName>
    <definedName name="CINEANT">#REF!</definedName>
    <definedName name="cinesandra">#REF!</definedName>
    <definedName name="CINTVPYG">#REF!</definedName>
    <definedName name="circ">#REF!</definedName>
    <definedName name="Circular">#REF!</definedName>
    <definedName name="Ciudad">#REF!</definedName>
    <definedName name="Clean_Earnings">#REF!</definedName>
    <definedName name="Clean_EBITDA">#REF!</definedName>
    <definedName name="Clean_EPS">#REF!</definedName>
    <definedName name="Clean_Interest_Cover">#REF!</definedName>
    <definedName name="Clean_PBT">#REF!</definedName>
    <definedName name="Clean_ROCE">#REF!</definedName>
    <definedName name="Cliente">#REF!</definedName>
    <definedName name="CLIENTES">#N/A</definedName>
    <definedName name="CLOSBS">#REF!</definedName>
    <definedName name="Close_date">#REF!</definedName>
    <definedName name="ClosePrint">#N/A</definedName>
    <definedName name="ClsCash">#REF!</definedName>
    <definedName name="ClsDebt01">#REF!</definedName>
    <definedName name="ClsDebt02">#REF!</definedName>
    <definedName name="ClsDebt03">#REF!</definedName>
    <definedName name="ClsDebt04">#REF!</definedName>
    <definedName name="ClsDebt05">#REF!</definedName>
    <definedName name="ClsDebt06">#REF!</definedName>
    <definedName name="ClsDebt07">#REF!</definedName>
    <definedName name="ClsDebt08">#REF!</definedName>
    <definedName name="ClsDebt09">#REF!</definedName>
    <definedName name="ClsDebt10">#REF!</definedName>
    <definedName name="ClsDebt11">#REF!</definedName>
    <definedName name="ClsDebt12">#REF!</definedName>
    <definedName name="ClsDebt13">#REF!</definedName>
    <definedName name="ClsPref">#REF!</definedName>
    <definedName name="CMC_CPC">#REF!</definedName>
    <definedName name="CN">#REF!</definedName>
    <definedName name="cntactos">#REF!</definedName>
    <definedName name="CNYHKD">#REF!</definedName>
    <definedName name="CO2_price">#REF!</definedName>
    <definedName name="CO2em_CCGT">#REF!</definedName>
    <definedName name="CO2em_Coal">#REF!</definedName>
    <definedName name="coal_cost">#REF!</definedName>
    <definedName name="Coal_price">#REF!</definedName>
    <definedName name="Coal_unit">#REF!</definedName>
    <definedName name="COBI_OFFN">#REF!</definedName>
    <definedName name="COBI_TOT">#REF!</definedName>
    <definedName name="CoC">#REF!</definedName>
    <definedName name="COEDICION">#REF!</definedName>
    <definedName name="cogs">#REF!</definedName>
    <definedName name="colp03">#REF!</definedName>
    <definedName name="COLR03">#REF!</definedName>
    <definedName name="Com._Distr.">#REF!</definedName>
    <definedName name="Com.O">#REF!</definedName>
    <definedName name="Com.P">#REF!</definedName>
    <definedName name="Com.X">#REF!</definedName>
    <definedName name="Comapny_Name">#REF!</definedName>
    <definedName name="combined">#REF!</definedName>
    <definedName name="ComDivPaid">#REF!</definedName>
    <definedName name="COMERCIAL">#REF!</definedName>
    <definedName name="comisión">#REF!</definedName>
    <definedName name="CommonEquity">#REF!</definedName>
    <definedName name="comms_OT">#REF!</definedName>
    <definedName name="Comp" hidden="1">{"First Page",#N/A,FALSE,"Surfactants LBO";"Second Page",#N/A,FALSE,"Surfactants LBO"}</definedName>
    <definedName name="Company">#REF!</definedName>
    <definedName name="Company_Name">#REF!</definedName>
    <definedName name="CompanyName">#REF!</definedName>
    <definedName name="CompanyStatus">#REF!</definedName>
    <definedName name="Comparable" hidden="1">{"First Page",#N/A,FALSE,"Surfactants LBO";"Second Page",#N/A,FALSE,"Surfactants LBO"}</definedName>
    <definedName name="COMPARATIVA">#REF!</definedName>
    <definedName name="CompDebtCap">#REF!</definedName>
    <definedName name="complet">#REF!</definedName>
    <definedName name="compname">#REF!</definedName>
    <definedName name="CompTaxRate">#REF!</definedName>
    <definedName name="CompTrig">#REF!</definedName>
    <definedName name="Comunicaciones">#REF!</definedName>
    <definedName name="CON_PEGASO">#REF!</definedName>
    <definedName name="Confirmación">#REF!</definedName>
    <definedName name="conso">{20}</definedName>
    <definedName name="CONSOL">#REF!</definedName>
    <definedName name="CONSOLIDADO">#REF!</definedName>
    <definedName name="Consolidation">#REF!</definedName>
    <definedName name="Consulta1">#REF!</definedName>
    <definedName name="consumos">#REF!</definedName>
    <definedName name="Contact_Centres">#REF!</definedName>
    <definedName name="CONTACTOS">#REF!</definedName>
    <definedName name="contacts">#REF!</definedName>
    <definedName name="contrib">#REF!</definedName>
    <definedName name="ControlSource">#REF!</definedName>
    <definedName name="Conv">#REF!</definedName>
    <definedName name="ConvDebt1">#REF!</definedName>
    <definedName name="ConvDebt2">#REF!</definedName>
    <definedName name="ConvDebtOut">#REF!</definedName>
    <definedName name="convenio">#REF!</definedName>
    <definedName name="Conveyance_dis_ppm">#REF!</definedName>
    <definedName name="Conveyance_dis_TU">#REF!</definedName>
    <definedName name="Conveyance_dis_TU24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a">#N/A</definedName>
    <definedName name="copia2">#REF!</definedName>
    <definedName name="copy">#REF!</definedName>
    <definedName name="CopyBack">#REF!</definedName>
    <definedName name="CopyFrom">#REF!</definedName>
    <definedName name="CopyRange">#REF!</definedName>
    <definedName name="correo">#REF!</definedName>
    <definedName name="correos">#REF!</definedName>
    <definedName name="costdebt">#REF!</definedName>
    <definedName name="Coste_DVD">#REF!</definedName>
    <definedName name="Coste_por_u._tirada">#REF!</definedName>
    <definedName name="Costo">#REF!</definedName>
    <definedName name="COSTO_VENTAS">#REF!</definedName>
    <definedName name="CostOfDebt">#REF!</definedName>
    <definedName name="Count">#REF!</definedName>
    <definedName name="Country_name">#REF!</definedName>
    <definedName name="cov">#REF!</definedName>
    <definedName name="Covcost">#REF!</definedName>
    <definedName name="CPACINEMANIA">#REF!</definedName>
    <definedName name="CPI_Data">#REF!</definedName>
    <definedName name="CPI_Title">#REF!</definedName>
    <definedName name="CPLimit">4</definedName>
    <definedName name="CPS">#REF!</definedName>
    <definedName name="CpxAbandon">#REF!</definedName>
    <definedName name="CpxDrilling">#REF!</definedName>
    <definedName name="CpxEA">#REF!</definedName>
    <definedName name="CpxSpecific">#REF!</definedName>
    <definedName name="CpxTotal">#REF!</definedName>
    <definedName name="CreationDate">#REF!</definedName>
    <definedName name="cred">#REF!</definedName>
    <definedName name="CRED.POR_VENTAS">#REF!</definedName>
    <definedName name="Creditors">#REF!</definedName>
    <definedName name="Creditors___1_Year">#REF!</definedName>
    <definedName name="CRI">#REF!</definedName>
    <definedName name="cris">#REF!</definedName>
    <definedName name="criss">#REF!</definedName>
    <definedName name="crit_1">#REF!</definedName>
    <definedName name="_xlnm.Criteria">#REF!</definedName>
    <definedName name="Criterioss">#REF!</definedName>
    <definedName name="crreo">#REF!</definedName>
    <definedName name="CS_Glasgow">#REF!</definedName>
    <definedName name="CSDCDS" hidden="1">#REF!</definedName>
    <definedName name="CSP">#REF!</definedName>
    <definedName name="CSynLTM">#REF!</definedName>
    <definedName name="CSynYear1">#REF!</definedName>
    <definedName name="CSynYear2">#REF!</definedName>
    <definedName name="CTAANAL">#REF!</definedName>
    <definedName name="CTMP_Term_Cond">"Object 2"</definedName>
    <definedName name="cuadro">#REF!</definedName>
    <definedName name="CUADRO1">#REF!</definedName>
    <definedName name="CUADRO2">#REF!</definedName>
    <definedName name="CUADRO3">#REF!</definedName>
    <definedName name="CUADROS">#REF!</definedName>
    <definedName name="CUATRIMESTRE">#REF!</definedName>
    <definedName name="Cuatro">#REF!</definedName>
    <definedName name="cuentaresultados">#REF!</definedName>
    <definedName name="CUENTAS">#REF!</definedName>
    <definedName name="CUENTAS_A_PAGAR">#REF!</definedName>
    <definedName name="cunat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urCommit01">#REF!</definedName>
    <definedName name="CurCommit02">#REF!</definedName>
    <definedName name="CurCommit03">#REF!</definedName>
    <definedName name="CurCommit04">#REF!</definedName>
    <definedName name="CurCommit05">#REF!</definedName>
    <definedName name="CurCommitaf05">#REF!</definedName>
    <definedName name="CurOplLife">#REF!</definedName>
    <definedName name="currency">#REF!</definedName>
    <definedName name="CurrencyCell">#REF!</definedName>
    <definedName name="CurrencyNote">#REF!</definedName>
    <definedName name="CurrencyOfferee">#REF!</definedName>
    <definedName name="CurrencyOfferor">#REF!</definedName>
    <definedName name="CurrencyOutput">#REF!</definedName>
    <definedName name="Current_Assets">#REF!</definedName>
    <definedName name="CurrentAPrice">#REF!</definedName>
    <definedName name="CurrentAssets">#REF!</definedName>
    <definedName name="CurrentBPrice">#REF!</definedName>
    <definedName name="CURRENTCURRENCYSYMBOLFORMULA">#REF!</definedName>
    <definedName name="CurrentLiab">#REF!</definedName>
    <definedName name="CurrentRatio">#REF!</definedName>
    <definedName name="cust_1024">#REF!</definedName>
    <definedName name="cust_150">#REF!</definedName>
    <definedName name="cust_2048">#REF!</definedName>
    <definedName name="cust_256">#REF!</definedName>
    <definedName name="cust_512">#REF!</definedName>
    <definedName name="cust_mix">#REF!</definedName>
    <definedName name="Customer_access">#REF!</definedName>
    <definedName name="Customer_Premise">#REF!</definedName>
    <definedName name="CustoName">#REF!</definedName>
    <definedName name="cv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cvasdfa">#REF!</definedName>
    <definedName name="cvb" hidden="1">{#N/A,#N/A,FALSE,"Operations";#N/A,#N/A,FALSE,"Financials"}</definedName>
    <definedName name="CVXDV">#REF!</definedName>
    <definedName name="cxvbvcxb" hidden="1">#REF!</definedName>
    <definedName name="CY">#REF!</definedName>
    <definedName name="D">#REF!</definedName>
    <definedName name="D.FreqNum">#REF!</definedName>
    <definedName name="D.From">#REF!</definedName>
    <definedName name="DA">#REF!</definedName>
    <definedName name="da_copiare">#REF!</definedName>
    <definedName name="DACTMED">#REF!</definedName>
    <definedName name="DACTMEDR">#REF!</definedName>
    <definedName name="DACTMES">#REF!</definedName>
    <definedName name="DADF">#REF!</definedName>
    <definedName name="DANTMED">#REF!</definedName>
    <definedName name="DANTMEDR">#REF!</definedName>
    <definedName name="DANTMES">#REF!</definedName>
    <definedName name="Dark_spread">#REF!</definedName>
    <definedName name="dart">#REF!</definedName>
    <definedName name="dasert">OFFSET(#REF!,1,0,[0]!P.RowCount,1)</definedName>
    <definedName name="dass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BASEPERSONNEL">#REF!</definedName>
    <definedName name="DataThrough">#REF!</definedName>
    <definedName name="DATE">#REF!</definedName>
    <definedName name="date_col">#REF!</definedName>
    <definedName name="DateOffer">#REF!</definedName>
    <definedName name="DateUpdated">#REF!</definedName>
    <definedName name="DATOS_S_FECHA">#REF!</definedName>
    <definedName name="DatosColumna1">#REF!</definedName>
    <definedName name="DatosColumna2">#REF!</definedName>
    <definedName name="DatosColumna3">#REF!</definedName>
    <definedName name="DATOSCOMERC">#REF!</definedName>
    <definedName name="DatosCuadro">#REF!</definedName>
    <definedName name="Day_Price_30">#REF!</definedName>
    <definedName name="days">#REF!</definedName>
    <definedName name="DaysInv">#REF!</definedName>
    <definedName name="DaysPay">#REF!</definedName>
    <definedName name="DaysRec">#REF!</definedName>
    <definedName name="DB">"WIREUK"</definedName>
    <definedName name="DbtSchedule">#REF!</definedName>
    <definedName name="DbtSchedule01">#REF!</definedName>
    <definedName name="DbtSchedule02">#REF!</definedName>
    <definedName name="DbtSchedule03">#REF!</definedName>
    <definedName name="DbtSchedule04">#REF!</definedName>
    <definedName name="DbtSchedule05">#REF!</definedName>
    <definedName name="DbtSchedule06">#REF!</definedName>
    <definedName name="DbtSchedule07">#REF!</definedName>
    <definedName name="DbtSchedule08">#REF!</definedName>
    <definedName name="DbtSchedule09">#REF!</definedName>
    <definedName name="DbtSchedule10">#REF!</definedName>
    <definedName name="DbtSchedule11">#REF!</definedName>
    <definedName name="DbtSchedule12">#REF!</definedName>
    <definedName name="DbtSchedule13">#REF!</definedName>
    <definedName name="Dcash">#REF!</definedName>
    <definedName name="DCF">#REF!</definedName>
    <definedName name="DCFBase">#REF!</definedName>
    <definedName name="dcftax">#REF!</definedName>
    <definedName name="DCTO">38.3%</definedName>
    <definedName name="dd">#N/A</definedName>
    <definedName name="ddd">#REF!</definedName>
    <definedName name="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dddddd">#REF!</definedName>
    <definedName name="DDDDDDDDDDD" hidden="1">{"DCF1",#N/A,TRUE,"DCF";"Analisis Wacc",#N/A,TRUE,"WACC"}</definedName>
    <definedName name="dddhfghf">#N/A</definedName>
    <definedName name="Ddebt">#REF!</definedName>
    <definedName name="ddfdfdfd">OFFSET(#REF!,1,0,[0]!P.RowCount,1)</definedName>
    <definedName name="ddfsfdas">#N/A</definedName>
    <definedName name="Dealpb">#REF!</definedName>
    <definedName name="debt">#REF!</definedName>
    <definedName name="Debt_5..........................................................................................................................">#REF!</definedName>
    <definedName name="Debt_Space">#REF!</definedName>
    <definedName name="DebtA">#REF!</definedName>
    <definedName name="DebtAdj">#REF!</definedName>
    <definedName name="debtamort">#REF!</definedName>
    <definedName name="DebtBeta">#REF!</definedName>
    <definedName name="DebtBook">#REF!</definedName>
    <definedName name="DebtC">#REF!</definedName>
    <definedName name="DebtCap">#REF!</definedName>
    <definedName name="DebtCap2">#REF!</definedName>
    <definedName name="DebtEBITDA">#REF!</definedName>
    <definedName name="DebtEnt">#REF!</definedName>
    <definedName name="DebtEntInc">#REF!</definedName>
    <definedName name="DebtFacility01">#REF!</definedName>
    <definedName name="DebtFacility02">#REF!</definedName>
    <definedName name="DebtFacility03">#REF!</definedName>
    <definedName name="DebtFacility04">#REF!</definedName>
    <definedName name="DebtFacility05">#REF!</definedName>
    <definedName name="DebtFacility06">#REF!</definedName>
    <definedName name="DebtFacility07">#REF!</definedName>
    <definedName name="DebtFacility08">#REF!</definedName>
    <definedName name="DebtFacility09">#REF!</definedName>
    <definedName name="DebtFacility10">#REF!</definedName>
    <definedName name="DebtFacility11">#REF!</definedName>
    <definedName name="DebtFacility12">#REF!</definedName>
    <definedName name="DebtFacility13">#REF!</definedName>
    <definedName name="DebtFacilityList">#REF!</definedName>
    <definedName name="DebtInterest02">#REF!</definedName>
    <definedName name="DebtInterest03">#REF!</definedName>
    <definedName name="DebtInterest04">#REF!</definedName>
    <definedName name="DebtInterest05">#REF!</definedName>
    <definedName name="DebtInterest06">#REF!</definedName>
    <definedName name="DebtInterest07">#REF!</definedName>
    <definedName name="DebtInterest08">#REF!</definedName>
    <definedName name="DebtInterest09">#REF!</definedName>
    <definedName name="DebtInterest10">#REF!</definedName>
    <definedName name="DebtInterest11">#REF!</definedName>
    <definedName name="DebtInterest12">#REF!</definedName>
    <definedName name="DebtInterest13">#REF!</definedName>
    <definedName name="Debtors">#REF!</definedName>
    <definedName name="DebtPrice1">#REF!</definedName>
    <definedName name="DebtPrice2">#REF!</definedName>
    <definedName name="debtrig">#REF!</definedName>
    <definedName name="DebtShares1">#REF!</definedName>
    <definedName name="DebtShares2">#REF!</definedName>
    <definedName name="DebtSr">#REF!</definedName>
    <definedName name="DebtSub">#REF!</definedName>
    <definedName name="DebtT">#REF!</definedName>
    <definedName name="dec_conve">#REF!</definedName>
    <definedName name="deep96">#REF!</definedName>
    <definedName name="deep97">#REF!</definedName>
    <definedName name="deep98">#REF!</definedName>
    <definedName name="DeferredTaxes">#REF!</definedName>
    <definedName name="deg" hidden="1">{"First Page",#N/A,FALSE,"Surfactants LBO";"Second Page",#N/A,FALSE,"Surfactants LBO"}</definedName>
    <definedName name="DELEGACION_CENTRO">#REF!</definedName>
    <definedName name="Delete">#REF!</definedName>
    <definedName name="DeltaWC">#REF!</definedName>
    <definedName name="dem">#REF!</definedName>
    <definedName name="DenomCheck">#REF!</definedName>
    <definedName name="DEP">#REF!</definedName>
    <definedName name="dep_new">#REF!</definedName>
    <definedName name="dep_old">#REF!</definedName>
    <definedName name="DEPART">#REF!</definedName>
    <definedName name="depr">#REF!</definedName>
    <definedName name="depr._override">#REF!</definedName>
    <definedName name="Depr1998E">#REF!</definedName>
    <definedName name="Depr1999E">#REF!</definedName>
    <definedName name="Depr2000E">#REF!</definedName>
    <definedName name="DeprAnnual">#REF!</definedName>
    <definedName name="Depreciation">#REF!</definedName>
    <definedName name="DeprL12M">#REF!</definedName>
    <definedName name="DeprnOpL">#REF!</definedName>
    <definedName name="DeprPeriod">#REF!</definedName>
    <definedName name="Derechos_1">#REF!</definedName>
    <definedName name="Derechos_fonográficos">#REF!</definedName>
    <definedName name="Derechos_SGAE">#REF!</definedName>
    <definedName name="Derechos_tramo_1">#REF!</definedName>
    <definedName name="Derechos_tramo_2">#REF!</definedName>
    <definedName name="DES_MILAZ">#REF!</definedName>
    <definedName name="descene">0.33</definedName>
    <definedName name="descfeb">0.3</definedName>
    <definedName name="Description">#REF!</definedName>
    <definedName name="Description2">#REF!</definedName>
    <definedName name="desde_70.000">#REF!</definedName>
    <definedName name="DESKPRO">#REF!</definedName>
    <definedName name="Dest1">#REF!</definedName>
    <definedName name="DETALLE">#REF!</definedName>
    <definedName name="DETALLEDIARIO">#REF!</definedName>
    <definedName name="DETALLEDIARIO1">#REF!</definedName>
    <definedName name="DETALLEDIARIO2">#REF!</definedName>
    <definedName name="DETALLEDIARIO3">#REF!</definedName>
    <definedName name="deu">#REF!</definedName>
    <definedName name="Dev">#REF!</definedName>
    <definedName name="Devolución">#REF!</definedName>
    <definedName name="DF">#N/A</definedName>
    <definedName name="dfa" hidden="1">{"CONSOPRESTO",#N/A,FALSE,"CONSO-PRESTO"}</definedName>
    <definedName name="dfasA">#REF!</definedName>
    <definedName name="dfc">#REF!</definedName>
    <definedName name="dfd" hidden="1">{"comp1",#N/A,FALSE,"COMPS";"footnotes",#N/A,FALSE,"COMPS"}</definedName>
    <definedName name="DFFDG" hidden="1">#REF!</definedName>
    <definedName name="dfg">#REF!</definedName>
    <definedName name="dfhfh" hidden="1">#REF!</definedName>
    <definedName name="dfs">#N/A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__DT_1998">#REF!</definedName>
    <definedName name="DIA__DT_1999">#REF!</definedName>
    <definedName name="DIA__DT_2000">#REF!</definedName>
    <definedName name="DIA__DT_2001">#REF!</definedName>
    <definedName name="DIA__DT_2002">#REF!</definedName>
    <definedName name="DIA__DT_2003">#REF!</definedName>
    <definedName name="DIA__DT_2004">#REF!</definedName>
    <definedName name="DIA__DT_2005">#REF!</definedName>
    <definedName name="DIA__DT_2006">#REF!</definedName>
    <definedName name="DIA__DT_2007">#REF!</definedName>
    <definedName name="DIA__DT_2008">#REF!</definedName>
    <definedName name="DIA__DT_2009">#REF!</definedName>
    <definedName name="DIA__DT_2010">#REF!</definedName>
    <definedName name="DIA__DT_2011">#REF!</definedName>
    <definedName name="DIA__DT_2012">#REF!</definedName>
    <definedName name="DIA_1998">#REF!</definedName>
    <definedName name="DIA_1999">#REF!</definedName>
    <definedName name="DIA_2000">#REF!</definedName>
    <definedName name="DIA_2001">#REF!</definedName>
    <definedName name="DIA_2002">#REF!</definedName>
    <definedName name="DIA_2003">#REF!</definedName>
    <definedName name="DIA_2004">#REF!</definedName>
    <definedName name="DIA_2005">#REF!</definedName>
    <definedName name="DIA_2006">#REF!</definedName>
    <definedName name="DIA_2007">#REF!</definedName>
    <definedName name="DIA_2008">#REF!</definedName>
    <definedName name="DIA_2009">#REF!</definedName>
    <definedName name="DIA_2010">#REF!</definedName>
    <definedName name="DIA_2011">#REF!</definedName>
    <definedName name="DIA_2012">#REF!</definedName>
    <definedName name="Diable" hidden="1">{#N/A,#N/A,FALSE,"Operations";#N/A,#N/A,FALSE,"Financials"}</definedName>
    <definedName name="Dietas">#REF!</definedName>
    <definedName name="DIFFF">#REF!</definedName>
    <definedName name="DIL__TAX_1998">#REF!</definedName>
    <definedName name="DIL__TAX_1999">#REF!</definedName>
    <definedName name="DIL__TAX_2000">#REF!</definedName>
    <definedName name="DIL__TAX_2001">#REF!</definedName>
    <definedName name="DIL__TAX_2002">#REF!</definedName>
    <definedName name="DIL__TAX_2003">#REF!</definedName>
    <definedName name="DIL__TAX_2004">#REF!</definedName>
    <definedName name="DIL__TAX_2005">#REF!</definedName>
    <definedName name="DIL__TAX_2006">#REF!</definedName>
    <definedName name="DIL__TAX_2007">#REF!</definedName>
    <definedName name="DIL__TAX_2008">#REF!</definedName>
    <definedName name="DIL__TAX_2009">#REF!</definedName>
    <definedName name="DIL__TAX_2010">#REF!</definedName>
    <definedName name="DIL__TAX_2011">#REF!</definedName>
    <definedName name="DIL__TAX_2012">#REF!</definedName>
    <definedName name="DIL_1998">#REF!</definedName>
    <definedName name="DIL_1999">#REF!</definedName>
    <definedName name="DIL_2000">#REF!</definedName>
    <definedName name="DIL_2001">#REF!</definedName>
    <definedName name="DIL_2002">#REF!</definedName>
    <definedName name="DIL_2003">#REF!</definedName>
    <definedName name="DIL_2004">#REF!</definedName>
    <definedName name="DIL_2005">#REF!</definedName>
    <definedName name="DIL_2006">#REF!</definedName>
    <definedName name="DIL_2007">#REF!</definedName>
    <definedName name="DIL_2008">#REF!</definedName>
    <definedName name="DIL_2009">#REF!</definedName>
    <definedName name="DIL_2010">#REF!</definedName>
    <definedName name="DIL_2011">#REF!</definedName>
    <definedName name="DIL_2012">#REF!</definedName>
    <definedName name="Dípticos">#REF!</definedName>
    <definedName name="DIRECC_EDUCAT">#REF!</definedName>
    <definedName name="DirectMail">#REF!</definedName>
    <definedName name="Dis">#REF!</definedName>
    <definedName name="DISCONTINUADO">#REF!</definedName>
    <definedName name="DISCONTINUADOS">#REF!</definedName>
    <definedName name="Discount">#REF!</definedName>
    <definedName name="discount_factor">#REF!</definedName>
    <definedName name="DisE1M2">#REF!</definedName>
    <definedName name="Diseño">#REF!</definedName>
    <definedName name="Diseño_de_la_coleccion">#REF!</definedName>
    <definedName name="Diseño_de_la_coleecion">#REF!</definedName>
    <definedName name="display_area_6">#REF!</definedName>
    <definedName name="DisplaySelectedSheetsMacroButton">#REF!</definedName>
    <definedName name="Disposals">#REF!</definedName>
    <definedName name="dist500">#REF!</definedName>
    <definedName name="Distcost">#REF!</definedName>
    <definedName name="Distribución_General">#REF!</definedName>
    <definedName name="Distribución_Numerada">#REF!</definedName>
    <definedName name="Distribución_Total">#REF!</definedName>
    <definedName name="Div">#REF!</definedName>
    <definedName name="DividendExpense">#REF!</definedName>
    <definedName name="DividendPolicyToggle">#REF!</definedName>
    <definedName name="Dividends_from_JVs___asscts">#REF!</definedName>
    <definedName name="division">#REF!</definedName>
    <definedName name="divisions">#REF!</definedName>
    <definedName name="DivPayoutRatio">#REF!</definedName>
    <definedName name="DIVRADIO">#REF!</definedName>
    <definedName name="DivYield">#REF!</definedName>
    <definedName name="DM">1.95583</definedName>
    <definedName name="DM_US">#REF!</definedName>
    <definedName name="dmaj">#REF!</definedName>
    <definedName name="Doc_Documentación">#REF!</definedName>
    <definedName name="Doc_Permisos">#REF!</definedName>
    <definedName name="Doc_Seguros">#REF!</definedName>
    <definedName name="Documentación">#REF!</definedName>
    <definedName name="Dol.M">#REF!</definedName>
    <definedName name="Dol.X">#REF!</definedName>
    <definedName name="Dol.Y">#REF!</definedName>
    <definedName name="DOLAR">#REF!</definedName>
    <definedName name="DÓLAR">#REF!</definedName>
    <definedName name="DollarHeader">#REF!</definedName>
    <definedName name="Down">#REF!</definedName>
    <definedName name="Downgrade_Internet">#REF!</definedName>
    <definedName name="Downgrade_Telco">#REF!</definedName>
    <definedName name="Downgrade_TV">#REF!</definedName>
    <definedName name="DPS">#REF!</definedName>
    <definedName name="DPTO">#REF!</definedName>
    <definedName name="DPTOMED">#REF!</definedName>
    <definedName name="DPTOMEDR">#REF!</definedName>
    <definedName name="DPTOMES">#REF!</definedName>
    <definedName name="dr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Drachma">#REF!</definedName>
    <definedName name="draft">#REF!</definedName>
    <definedName name="DrillIntang">#REF!</definedName>
    <definedName name="ds">#REF!</definedName>
    <definedName name="DSACD">#REF!</definedName>
    <definedName name="dsched">#REF!</definedName>
    <definedName name="DSCR">#REF!</definedName>
    <definedName name="DSCR_YR0">#REF!</definedName>
    <definedName name="DSCR_YR1">#REF!</definedName>
    <definedName name="DSCR_YR10">#REF!</definedName>
    <definedName name="DSCR_YR11">#REF!</definedName>
    <definedName name="DSCR_YR2">#REF!</definedName>
    <definedName name="DSCR_YR3">#REF!</definedName>
    <definedName name="DSCR_YR4">#REF!</definedName>
    <definedName name="DSCR_YR5">#REF!</definedName>
    <definedName name="DSCR_YR6">#REF!</definedName>
    <definedName name="DSCR_YR7">#REF!</definedName>
    <definedName name="DSCR_YR8">#REF!</definedName>
    <definedName name="DSCR_YR9">#REF!</definedName>
    <definedName name="dsds">OFFSET(#REF!,1,0,[0]!P.RowCount,1)</definedName>
    <definedName name="Dse">#REF!</definedName>
    <definedName name="dsg" hidden="1">{#N/A,#N/A,FALSE,"Calc";#N/A,#N/A,FALSE,"Sensitivity";#N/A,#N/A,FALSE,"LT Earn.Dil.";#N/A,#N/A,FALSE,"Dil. AVP"}</definedName>
    <definedName name="DSGFVA" hidden="1">{"PYGP",#N/A,TRUE,"PandL";"BALANCEP",#N/A,TRUE,"BS";"Estado Cash Flow",#N/A,TRUE,"CFlow";"debt",#N/A,TRUE,"Debt";"worcap",#N/A,TRUE,"WorCap";"Analisis Impuestos",#N/A,TRUE,"Tax"}</definedName>
    <definedName name="DSLAM_capex">#REF!</definedName>
    <definedName name="dss">#REF!</definedName>
    <definedName name="DTEVEBITDA97">#REF!</definedName>
    <definedName name="DTEVEBITDA98">#REF!</definedName>
    <definedName name="DTO_DISTRIBUCION">-0.095</definedName>
    <definedName name="DTO_EPSON">#REF!</definedName>
    <definedName name="DTPE97">#REF!</definedName>
    <definedName name="DTPE98">#REF!</definedName>
    <definedName name="DTPErel97">#REF!</definedName>
    <definedName name="DTPErel98">#REF!</definedName>
    <definedName name="DTrec">#REF!</definedName>
    <definedName name="DVCF__CFL_1998">#REF!</definedName>
    <definedName name="DVCF__CFL_1999">#REF!</definedName>
    <definedName name="DVCF__CFL_2000">#REF!</definedName>
    <definedName name="DVCF__CFL_2001">#REF!</definedName>
    <definedName name="DVCF__CFL_2002">#REF!</definedName>
    <definedName name="DVCF__CFL_2003">#REF!</definedName>
    <definedName name="DVCF__CFL_2004">#REF!</definedName>
    <definedName name="DVCF__CFL_2005">#REF!</definedName>
    <definedName name="DVCF__CFL_2006">#REF!</definedName>
    <definedName name="DVCF__CFL_2007">#REF!</definedName>
    <definedName name="DVCF__CFL_2008">#REF!</definedName>
    <definedName name="e">#REF!</definedName>
    <definedName name="E.ON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Earnings">#REF!</definedName>
    <definedName name="ebdait">#REF!</definedName>
    <definedName name="EBIT">#REF!</definedName>
    <definedName name="EBIT_mr">#REF!</definedName>
    <definedName name="EBIT1998E">#REF!</definedName>
    <definedName name="EBIT1999E">#REF!</definedName>
    <definedName name="EBIT2000E">#REF!</definedName>
    <definedName name="EBITA">#REF!</definedName>
    <definedName name="EBITAnnual">#REF!</definedName>
    <definedName name="EBITC">#REF!</definedName>
    <definedName name="EBITDA">#REF!</definedName>
    <definedName name="EBITDA_2008">#REF!</definedName>
    <definedName name="EBITDA_A">#REF!</definedName>
    <definedName name="EBITDA_B">#REF!</definedName>
    <definedName name="EBITDA_BEVEN">#REF!</definedName>
    <definedName name="EBITDA_C">#REF!</definedName>
    <definedName name="Ebitda_Hcut">#REF!</definedName>
    <definedName name="EBITDA_Limit">#REF!</definedName>
    <definedName name="EBITDA_RANGE">#REF!</definedName>
    <definedName name="EBITDA_YR0">#REF!</definedName>
    <definedName name="EBITDA_YR0_ABOVE">#REF!</definedName>
    <definedName name="EBITDA_YR1">#REF!</definedName>
    <definedName name="EBITDA_YR10">#REF!</definedName>
    <definedName name="EBITDA_YR11">#REF!</definedName>
    <definedName name="EBITDA_YR2">#REF!</definedName>
    <definedName name="EBITDA_YR3">#REF!</definedName>
    <definedName name="EBITDA_YR4">#REF!</definedName>
    <definedName name="EBITDA_YR5">#REF!</definedName>
    <definedName name="EBITDA_YR6">#REF!</definedName>
    <definedName name="EBITDA_YR7">#REF!</definedName>
    <definedName name="EBITDA_YR8">#REF!</definedName>
    <definedName name="EBITDA_YR9">#REF!</definedName>
    <definedName name="EBITDA1998E">#REF!</definedName>
    <definedName name="EBITDA1999E">#REF!</definedName>
    <definedName name="EBITDA2000E">#REF!</definedName>
    <definedName name="ebitda2001">#REF!</definedName>
    <definedName name="ebitda2002">#REF!</definedName>
    <definedName name="EBITDAA">#REF!</definedName>
    <definedName name="EBITDAAnnual">#REF!</definedName>
    <definedName name="EBITDAC">#REF!</definedName>
    <definedName name="EBITDACapExInt">#REF!</definedName>
    <definedName name="EBITDAGrowth">#REF!</definedName>
    <definedName name="EBITDAInt">#REF!</definedName>
    <definedName name="EBITDAL12M">#REF!</definedName>
    <definedName name="EBITDAMargin">#REF!</definedName>
    <definedName name="EBITDAR">#REF!</definedName>
    <definedName name="EBITDAT">#REF!</definedName>
    <definedName name="EBITDATotalcashinterest">#REF!</definedName>
    <definedName name="EBITGrowth">#REF!</definedName>
    <definedName name="EBITInt">#REF!</definedName>
    <definedName name="EBITL12M">#REF!</definedName>
    <definedName name="EBITMargin">#REF!</definedName>
    <definedName name="EBITR">#REF!</definedName>
    <definedName name="EBITT">#REF!</definedName>
    <definedName name="EDIC_IDIOMAS">#REF!</definedName>
    <definedName name="Edición_textos">#REF!</definedName>
    <definedName name="EDITORA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">#N/A</definedName>
    <definedName name="Eduardo">#N/A</definedName>
    <definedName name="EE" hidden="1">{"Efecto Variaciones Modelo",#N/A,TRUE,"Variations";"Hipotesis Variaciones Modelo",#N/A,TRUE,"Hipot Varia"}</definedName>
    <definedName name="EEE">#REF!</definedName>
    <definedName name="eeee">OFFSET(#REF!,1,0,[0]!P.RowCount,1)</definedName>
    <definedName name="eefhedf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F">#REF!</definedName>
    <definedName name="Effective_Tax_Rate">#REF!</definedName>
    <definedName name="ekad">#N/A</definedName>
    <definedName name="Elec_Fontanería">#REF!</definedName>
    <definedName name="Elec_Generadores">#REF!</definedName>
    <definedName name="Elec_Instalaciones">#REF!</definedName>
    <definedName name="Elec_Personal">#REF!</definedName>
    <definedName name="Electricidad">#REF!</definedName>
    <definedName name="em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emily" hidden="1">{#N/A,#N/A,FALSE,"Calc";#N/A,#N/A,FALSE,"Sensitivity";#N/A,#N/A,FALSE,"LT Earn.Dil.";#N/A,#N/A,FALSE,"Dil. AVP"}</definedName>
    <definedName name="Empre_Empre">#REF!</definedName>
    <definedName name="EndDate">#REF!</definedName>
    <definedName name="Endesa1999">#REF!</definedName>
    <definedName name="ENE01A">#REF!</definedName>
    <definedName name="ENERO">#REF!</definedName>
    <definedName name="EniroFee">#REF!</definedName>
    <definedName name="enirotax">#REF!</definedName>
    <definedName name="eniroxrate">#REF!</definedName>
    <definedName name="ent">#REF!</definedName>
    <definedName name="Enterprise">#REF!</definedName>
    <definedName name="EnterpriseA">#REF!</definedName>
    <definedName name="EnterpriseC">#REF!</definedName>
    <definedName name="EnterpriseT">#REF!</definedName>
    <definedName name="EnterpriseValue">#REF!</definedName>
    <definedName name="entrada">#REF!</definedName>
    <definedName name="Entradas_Total">#REF!</definedName>
    <definedName name="Entrega_gratuita">#REF!</definedName>
    <definedName name="Entrega_lanzamiento">#REF!</definedName>
    <definedName name="EPS">#REF!</definedName>
    <definedName name="EPSC1998Est">#REF!</definedName>
    <definedName name="EPSC1999Est">#REF!</definedName>
    <definedName name="EPSC2000Est">#REF!</definedName>
    <definedName name="EPSDate">#REF!</definedName>
    <definedName name="EPSGrowth">#REF!</definedName>
    <definedName name="Epsilon">#REF!</definedName>
    <definedName name="EPSLTM">#REF!</definedName>
    <definedName name="EPSLTMA">#REF!</definedName>
    <definedName name="EPSLTMC">#REF!</definedName>
    <definedName name="EPSLTMT">#REF!</definedName>
    <definedName name="epspooling">#REF!</definedName>
    <definedName name="epspurchase">#REF!</definedName>
    <definedName name="EPSSource">#REF!</definedName>
    <definedName name="EPSYear1A">#REF!</definedName>
    <definedName name="EPSYear1C">#REF!</definedName>
    <definedName name="EPSYear1T">#REF!</definedName>
    <definedName name="EPSYear2A">#REF!</definedName>
    <definedName name="EPSYear2C">#REF!</definedName>
    <definedName name="EPSYear2T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SSN">#REF!</definedName>
    <definedName name="eqb">#REF!</definedName>
    <definedName name="EqSchedule">#REF!</definedName>
    <definedName name="Equipos">#REF!</definedName>
    <definedName name="Equipos_Backline">#REF!</definedName>
    <definedName name="Equipos_Luces">#REF!</definedName>
    <definedName name="Equipos_Otros">#REF!</definedName>
    <definedName name="Equipos_Sonido">#REF!</definedName>
    <definedName name="equity">#REF!</definedName>
    <definedName name="Equity_dividends_paid">#REF!</definedName>
    <definedName name="EquityA">#REF!</definedName>
    <definedName name="EquityAdj">#REF!</definedName>
    <definedName name="EquityBeta">#REF!</definedName>
    <definedName name="EquityRiskPremium">#REF!</definedName>
    <definedName name="EquityT">#REF!</definedName>
    <definedName name="Equityvalue">#REF!</definedName>
    <definedName name="er" hidden="1">#REF!</definedName>
    <definedName name="Erase">#REF!</definedName>
    <definedName name="EREREE" hidden="1">{"DCF1",#N/A,TRUE,"DCF";"Analisis Wacc",#N/A,TRUE,"WACC"}</definedName>
    <definedName name="ERERER" hidden="1">{"Resumen Hipotesis 1",#N/A,TRUE,"Resumen1";"Resumen de Hipotesis 2",#N/A,TRUE,"Resumen2";"Resumen Hipotesis 3",#N/A,TRUE,"Resumen3"}</definedName>
    <definedName name="erik">#REF!</definedName>
    <definedName name="ertr" hidden="1">{#N/A,#N/A,TRUE,"financial";#N/A,#N/A,TRUE,"plants"}</definedName>
    <definedName name="ERTY" hidden="1">#REF!</definedName>
    <definedName name="Escenario">#REF!</definedName>
    <definedName name="Escenografía">#REF!</definedName>
    <definedName name="ESP_X">#REF!</definedName>
    <definedName name="ESPa_X">#REF!</definedName>
    <definedName name="Español">#REF!</definedName>
    <definedName name="ESPE2">#REF!</definedName>
    <definedName name="especiales">#REF!</definedName>
    <definedName name="EssAliasTable">"Default"</definedName>
    <definedName name="EssOptions">"1000000000111000_01000"</definedName>
    <definedName name="ESTILOBAL">#REF!</definedName>
    <definedName name="ESTILOPYG">#REF!</definedName>
    <definedName name="ESTIM">#REF!</definedName>
    <definedName name="Estimacion_tirada">#REF!</definedName>
    <definedName name="Estimacion_ventas">#REF!</definedName>
    <definedName name="Estr_Escenarios">#REF!</definedName>
    <definedName name="Estr_Maquinaria">#REF!</definedName>
    <definedName name="Estr_Otros">#REF!</definedName>
    <definedName name="Estr_Rigging">#REF!</definedName>
    <definedName name="estrategiacalendario">#REF!</definedName>
    <definedName name="Estructuras">#REF!</definedName>
    <definedName name="etet" hidden="1">{#N/A,#N/A,FALSE,"Calc";#N/A,#N/A,FALSE,"Sensitivity";#N/A,#N/A,FALSE,"LT Earn.Dil.";#N/A,#N/A,FALSE,"Dil. AVP"}</definedName>
    <definedName name="eu">#REF!</definedName>
    <definedName name="eur">#REF!</definedName>
    <definedName name="EUR___FRF">#REF!</definedName>
    <definedName name="EUR_FRF">#REF!</definedName>
    <definedName name="EUR_USD">#REF!</definedName>
    <definedName name="Euribor">#REF!</definedName>
    <definedName name="EURO">#REF!</definedName>
    <definedName name="eurod">#REF!</definedName>
    <definedName name="EuroGermany">#REF!</definedName>
    <definedName name="EUROPOLprice">#REF!</definedName>
    <definedName name="europound">#REF!</definedName>
    <definedName name="Eurorec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">#REF!</definedName>
    <definedName name="EVEBIT1">#REF!</definedName>
    <definedName name="EVEBIT2">#REF!</definedName>
    <definedName name="EVEBITDA">#REF!</definedName>
    <definedName name="EVEBITDA1">#REF!</definedName>
    <definedName name="EVEBITDA2">#REF!</definedName>
    <definedName name="EVEBITDALTM">#REF!</definedName>
    <definedName name="EVEBITLTM">#REF!</definedName>
    <definedName name="EVENT">#REF!</definedName>
    <definedName name="EVENTAA">#REF!</definedName>
    <definedName name="EVENTOS00">#REF!</definedName>
    <definedName name="evergreen_ar">#REF!</definedName>
    <definedName name="evergreen_inv">#REF!</definedName>
    <definedName name="EVNetInc1">#REF!</definedName>
    <definedName name="EVNetInc2">#REF!</definedName>
    <definedName name="EVNetIncLTM">#REF!</definedName>
    <definedName name="EVO.PC">#REF!</definedName>
    <definedName name="EVO.PORT">#REF!</definedName>
    <definedName name="EVOPC">#REF!</definedName>
    <definedName name="EVRevenues">#REF!</definedName>
    <definedName name="EVRevenues1">#REF!</definedName>
    <definedName name="EVRevenues2">#REF!</definedName>
    <definedName name="EVRevenuesLTM">#REF!</definedName>
    <definedName name="EXC">#REF!</definedName>
    <definedName name="except">#REF!</definedName>
    <definedName name="ExcessCash">#REF!</definedName>
    <definedName name="exch">#REF!</definedName>
    <definedName name="exchange">#REF!</definedName>
    <definedName name="Exchange_IPR">#REF!</definedName>
    <definedName name="Exchange_Rate">#REF!</definedName>
    <definedName name="Exchange_SPW">#REF!</definedName>
    <definedName name="Exchange_SSE">#REF!</definedName>
    <definedName name="Exchange_VRD">#REF!</definedName>
    <definedName name="Exchanges_300_PostCodes">#REF!</definedName>
    <definedName name="ExchRate">#REF!</definedName>
    <definedName name="ExchRatio">#REF!</definedName>
    <definedName name="excl">#REF!</definedName>
    <definedName name="Excl_WI_Hm">#REF!</definedName>
    <definedName name="ExDKr_USD">#REF!</definedName>
    <definedName name="ExEuro_USD">#REF!</definedName>
    <definedName name="ExGBP_USD">#REF!</definedName>
    <definedName name="ExGDr_USD">#REF!</definedName>
    <definedName name="Existing">#REF!</definedName>
    <definedName name="Exit_Costs">#REF!</definedName>
    <definedName name="Exit_EBITDA">#REF!</definedName>
    <definedName name="Exit_year">#REF!</definedName>
    <definedName name="Expanded_Cash_Flow_Data">#REF!</definedName>
    <definedName name="Expenses">#REF!</definedName>
    <definedName name="Expl_WACC">#REF!</definedName>
    <definedName name="EXPP">#REF!</definedName>
    <definedName name="ExRate">#REF!</definedName>
    <definedName name="ExSFr_USD">#REF!</definedName>
    <definedName name="ext">#REF!</definedName>
    <definedName name="Ext_Rev_Pro">#REF!</definedName>
    <definedName name="EXTERIOR">#REF!</definedName>
    <definedName name="ExtraDiv">#REF!</definedName>
    <definedName name="Extras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.CompIndex">100*(#REF!/#REF!)/[0]!R.TicktoComp</definedName>
    <definedName name="F.Unhide">ROW()-ROW(#REF!)&lt;=[0]!R.NumRows</definedName>
    <definedName name="F_ajustes_Rdo_Q">#REF!</definedName>
    <definedName name="FA__FI_1998">#REF!</definedName>
    <definedName name="FA__FI_1999">#REF!</definedName>
    <definedName name="FA__FI_2000">#REF!</definedName>
    <definedName name="FA__FI_2001">#REF!</definedName>
    <definedName name="FA__FI_2002">#REF!</definedName>
    <definedName name="FA__FI_2003">#REF!</definedName>
    <definedName name="FA__FI_2004">#REF!</definedName>
    <definedName name="FA__FI_2005">#REF!</definedName>
    <definedName name="FA__FI_2006">#REF!</definedName>
    <definedName name="FA__FI_2007">#REF!</definedName>
    <definedName name="FA__FI_2008">#REF!</definedName>
    <definedName name="FA__FI_2009">#REF!</definedName>
    <definedName name="FA__FI_2010">#REF!</definedName>
    <definedName name="FA__FI_2011">#REF!</definedName>
    <definedName name="FA__FI_2012">#REF!</definedName>
    <definedName name="FA__FIA_1998">#REF!</definedName>
    <definedName name="FA__FIA_1999">#REF!</definedName>
    <definedName name="FA__FIA_2000">#REF!</definedName>
    <definedName name="FA__FIA_2001">#REF!</definedName>
    <definedName name="FA__FIA_2002">#REF!</definedName>
    <definedName name="FA__FIA_2003">#REF!</definedName>
    <definedName name="FA__FIA_2004">#REF!</definedName>
    <definedName name="FA__FIA_2005">#REF!</definedName>
    <definedName name="FA__FIA_2006">#REF!</definedName>
    <definedName name="FA__FIA_2007">#REF!</definedName>
    <definedName name="FA__FIA_2008">#REF!</definedName>
    <definedName name="FA__FIA_2009">#REF!</definedName>
    <definedName name="FA__FIA_2010">#REF!</definedName>
    <definedName name="FA__FIA_2011">#REF!</definedName>
    <definedName name="FA__FIA_2012">#REF!</definedName>
    <definedName name="FA__GDW_1998">#REF!</definedName>
    <definedName name="FA__GDW_1999">#REF!</definedName>
    <definedName name="FA__GDW_2000">#REF!</definedName>
    <definedName name="FA__GDW_2001">#REF!</definedName>
    <definedName name="FA__GDW_2002">#REF!</definedName>
    <definedName name="FA__GDW_2003">#REF!</definedName>
    <definedName name="FA__GDW_2004">#REF!</definedName>
    <definedName name="FA__GDW_2005">#REF!</definedName>
    <definedName name="FA__GDW_2006">#REF!</definedName>
    <definedName name="FA__GDW_2007">#REF!</definedName>
    <definedName name="FA__GDW_2008">#REF!</definedName>
    <definedName name="FA__GDW_2009">#REF!</definedName>
    <definedName name="FA__GDW_2010">#REF!</definedName>
    <definedName name="FA__GDW_2011">#REF!</definedName>
    <definedName name="FA__GDW_2012">#REF!</definedName>
    <definedName name="FA__LA_1998">#REF!</definedName>
    <definedName name="FA__LA_1999">#REF!</definedName>
    <definedName name="FA__LA_2000">#REF!</definedName>
    <definedName name="FA__LA_2001">#REF!</definedName>
    <definedName name="FA__LA_2002">#REF!</definedName>
    <definedName name="FA__LA_2003">#REF!</definedName>
    <definedName name="FA__LA_2004">#REF!</definedName>
    <definedName name="FA__LA_2005">#REF!</definedName>
    <definedName name="FA__LA_2006">#REF!</definedName>
    <definedName name="FA__LA_2007">#REF!</definedName>
    <definedName name="FA__LA_2008">#REF!</definedName>
    <definedName name="FA__LA_2009">#REF!</definedName>
    <definedName name="FA__LA_2010">#REF!</definedName>
    <definedName name="FA__LA_2011">#REF!</definedName>
    <definedName name="FA__LA_2012">#REF!</definedName>
    <definedName name="FA__NFE_1998">#REF!</definedName>
    <definedName name="FA__NFE_1999">#REF!</definedName>
    <definedName name="FA__NFE_2000">#REF!</definedName>
    <definedName name="FA__NFE_2001">#REF!</definedName>
    <definedName name="FA__NFE_2002">#REF!</definedName>
    <definedName name="FA__NFE_2003">#REF!</definedName>
    <definedName name="FA__NFE_2004">#REF!</definedName>
    <definedName name="FA__NFE_2005">#REF!</definedName>
    <definedName name="FA__NFE_2006">#REF!</definedName>
    <definedName name="FA__NFE_2007">#REF!</definedName>
    <definedName name="FA__NFE_2008">#REF!</definedName>
    <definedName name="FA__NFE_2009">#REF!</definedName>
    <definedName name="FA__NFE_2010">#REF!</definedName>
    <definedName name="FA__NFE_2011">#REF!</definedName>
    <definedName name="FA__NFE_2012">#REF!</definedName>
    <definedName name="FA__OFA1_1998">#REF!</definedName>
    <definedName name="FA__OFA1_1999">#REF!</definedName>
    <definedName name="FA__OFA1_2000">#REF!</definedName>
    <definedName name="FA__OFA1_2001">#REF!</definedName>
    <definedName name="FA__OFA1_2002">#REF!</definedName>
    <definedName name="FA__OFA1_2003">#REF!</definedName>
    <definedName name="FA__OFA1_2004">#REF!</definedName>
    <definedName name="FA__OFA1_2005">#REF!</definedName>
    <definedName name="FA__OFA1_2006">#REF!</definedName>
    <definedName name="FA__OFA1_2007">#REF!</definedName>
    <definedName name="FA__OFA1_2008">#REF!</definedName>
    <definedName name="FA__OFA1_2009">#REF!</definedName>
    <definedName name="FA__OFA1_2010">#REF!</definedName>
    <definedName name="FA__OFA1_2011">#REF!</definedName>
    <definedName name="FA__OFA1_2012">#REF!</definedName>
    <definedName name="FA__OFA2_1998">#REF!</definedName>
    <definedName name="FA__OFA2_1999">#REF!</definedName>
    <definedName name="FA__OFA2_2000">#REF!</definedName>
    <definedName name="FA__OFA2_2001">#REF!</definedName>
    <definedName name="FA__OFA2_2002">#REF!</definedName>
    <definedName name="FA__OFA2_2003">#REF!</definedName>
    <definedName name="FA__OFA2_2004">#REF!</definedName>
    <definedName name="FA__OFA2_2005">#REF!</definedName>
    <definedName name="FA__OFA2_2006">#REF!</definedName>
    <definedName name="FA__OFA2_2007">#REF!</definedName>
    <definedName name="FA__OFA2_2008">#REF!</definedName>
    <definedName name="FA__OFA2_2009">#REF!</definedName>
    <definedName name="FA__OFA2_2010">#REF!</definedName>
    <definedName name="FA__OFA2_2011">#REF!</definedName>
    <definedName name="FA__OFA2_2012">#REF!</definedName>
    <definedName name="FA__OINT_1998">#REF!</definedName>
    <definedName name="FA__OINT_1999">#REF!</definedName>
    <definedName name="FA__OINT_2000">#REF!</definedName>
    <definedName name="FA__OINT_2001">#REF!</definedName>
    <definedName name="FA__OINT_2002">#REF!</definedName>
    <definedName name="FA__OINT_2003">#REF!</definedName>
    <definedName name="FA__OINT_2004">#REF!</definedName>
    <definedName name="FA__OINT_2005">#REF!</definedName>
    <definedName name="FA__OINT_2006">#REF!</definedName>
    <definedName name="FA__OINT_2007">#REF!</definedName>
    <definedName name="FA__OINT_2008">#REF!</definedName>
    <definedName name="FA__OINT_2009">#REF!</definedName>
    <definedName name="FA__OINT_2010">#REF!</definedName>
    <definedName name="FA__OINT_2011">#REF!</definedName>
    <definedName name="FA__OINT_2012">#REF!</definedName>
    <definedName name="FA__PL_1998">#REF!</definedName>
    <definedName name="FA__PL_1999">#REF!</definedName>
    <definedName name="FA__PL_2000">#REF!</definedName>
    <definedName name="FA__PL_2001">#REF!</definedName>
    <definedName name="FA__PL_2002">#REF!</definedName>
    <definedName name="FA__PL_2003">#REF!</definedName>
    <definedName name="FA__PL_2004">#REF!</definedName>
    <definedName name="FA__PL_2005">#REF!</definedName>
    <definedName name="FA__PL_2006">#REF!</definedName>
    <definedName name="FA__PL_2007">#REF!</definedName>
    <definedName name="FA__PL_2008">#REF!</definedName>
    <definedName name="FA__PL_2009">#REF!</definedName>
    <definedName name="FA__PL_2010">#REF!</definedName>
    <definedName name="FA__PL_2011">#REF!</definedName>
    <definedName name="FA__PL_2012">#REF!</definedName>
    <definedName name="FA__PPE_1998">#REF!</definedName>
    <definedName name="FA__PPE_1999">#REF!</definedName>
    <definedName name="FA__PPE_2000">#REF!</definedName>
    <definedName name="FA__PPE_2001">#REF!</definedName>
    <definedName name="FA__PPE_2002">#REF!</definedName>
    <definedName name="FA__PPE_2003">#REF!</definedName>
    <definedName name="FA__PPE_2004">#REF!</definedName>
    <definedName name="FA__PPE_2005">#REF!</definedName>
    <definedName name="FA__PPE_2006">#REF!</definedName>
    <definedName name="FA__PPE_2007">#REF!</definedName>
    <definedName name="FA__PPE_2008">#REF!</definedName>
    <definedName name="FA__PPE_2009">#REF!</definedName>
    <definedName name="FA__PPE_2010">#REF!</definedName>
    <definedName name="FA__PPE_2011">#REF!</definedName>
    <definedName name="FA__PPE_2012">#REF!</definedName>
    <definedName name="Fabricación_y_duplicación">#REF!</definedName>
    <definedName name="FAC_MAS_CAR">#REF!</definedName>
    <definedName name="FaceValue">#REF!</definedName>
    <definedName name="fafsd">#REF!</definedName>
    <definedName name="fama">#REF!</definedName>
    <definedName name="FASDF">#REF!</definedName>
    <definedName name="fasdfads">#REF!</definedName>
    <definedName name="FCCAPEX">#REF!</definedName>
    <definedName name="FCCUMCAPEX">#REF!</definedName>
    <definedName name="FCFGrowth">#REF!</definedName>
    <definedName name="FD">#REF!</definedName>
    <definedName name="fdas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" hidden="1">{"comps",#N/A,FALSE,"comps";"notes",#N/A,FALSE,"comps"}</definedName>
    <definedName name="FDS_BELOW_EBITDA">#REF!</definedName>
    <definedName name="FDS_BR_IRL_CR_PandL">#REF!</definedName>
    <definedName name="FDS_BS">#REF!</definedName>
    <definedName name="FDS_BS_PandL">#REF!</definedName>
    <definedName name="FDS_CS_PandL">#REF!</definedName>
    <definedName name="FDS_HM_PandL">#REF!</definedName>
    <definedName name="FDS_HM_Phased_KPI">#REF!</definedName>
    <definedName name="FDS_IT_PandL">#REF!</definedName>
    <definedName name="FDS_NH_WHS_OFFN">#REF!</definedName>
    <definedName name="FDS_NW_PandL">#REF!</definedName>
    <definedName name="FDS_OPEX_DIVS">#REF!</definedName>
    <definedName name="FDS_PandL_DIV">#REF!</definedName>
    <definedName name="FDS_PandL_DIV1">#REF!</definedName>
    <definedName name="FDS_Phased_IRL">#REF!</definedName>
    <definedName name="fdsf" hidden="1">{"general",#N/A,FALSE,"Assumptions"}</definedName>
    <definedName name="FDShares">#REF!</definedName>
    <definedName name="fe">#REF!</definedName>
    <definedName name="FEBRERO">#REF!</definedName>
    <definedName name="Fecha">#REF!</definedName>
    <definedName name="fechas">#REF!</definedName>
    <definedName name="fedtax">#REF!</definedName>
    <definedName name="FEE">#REF!</definedName>
    <definedName name="ff">#REF!</definedName>
    <definedName name="fff" hidden="1">{#N/A,#N/A,TRUE,"financial";#N/A,#N/A,TRUE,"plants"}</definedName>
    <definedName name="ffff" hidden="1">{"DCF1",#N/A,TRUE,"DCF";"Analisis Wacc",#N/A,TRUE,"WACC"}</definedName>
    <definedName name="fffff">#N/A</definedName>
    <definedName name="Ffi">#REF!</definedName>
    <definedName name="FFO">#REF!</definedName>
    <definedName name="FFOexOpl">#REF!</definedName>
    <definedName name="FFr">6.55957</definedName>
    <definedName name="fg">#REF!</definedName>
    <definedName name="fgadf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fgfg" hidden="1">{"DCF1",#N/A,TRUE,"DCF";"Analisis Wacc",#N/A,TRUE,"WACC"}</definedName>
    <definedName name="FGGH" hidden="1">{"DCF1",#N/A,TRUE,"DCF";"Analisis Wacc",#N/A,TRUE,"WACC"}</definedName>
    <definedName name="FGSDF" hidden="1">#REF!</definedName>
    <definedName name="fgsdfhsius">OFFSET(#REF!,1,0,[0]!P.RowCount,1)</definedName>
    <definedName name="FGSFD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fgsg" hidden="1">{"consolidated",#N/A,FALSE,"Sheet1";"cms",#N/A,FALSE,"Sheet1";"fse",#N/A,FALSE,"Sheet1"}</definedName>
    <definedName name="Field_Services">#REF!</definedName>
    <definedName name="FieldID">#REF!</definedName>
    <definedName name="FieldType">#REF!</definedName>
    <definedName name="FieldValue">#REF!</definedName>
    <definedName name="fig">#REF!</definedName>
    <definedName name="Figures">#REF!</definedName>
    <definedName name="Fijo">#REF!</definedName>
    <definedName name="Fijo_por_entrega">#REF!</definedName>
    <definedName name="file">#REF!</definedName>
    <definedName name="filename">#REF!</definedName>
    <definedName name="FIN_MOD_Sens_Case">#REF!</definedName>
    <definedName name="Financialpb2">#REF!</definedName>
    <definedName name="financials">#REF!</definedName>
    <definedName name="FINANCIERO">#REF!</definedName>
    <definedName name="Financiero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findcost">#REF!</definedName>
    <definedName name="FINO_All">#REF!</definedName>
    <definedName name="FinStructureSwith">#REF!</definedName>
    <definedName name="finyearEBITDA">#REF!</definedName>
    <definedName name="finyearFCF">#REF!</definedName>
    <definedName name="FirstQ">#REF!</definedName>
    <definedName name="FirstQTriple">#REF!</definedName>
    <definedName name="FirstTick">#REF!</definedName>
    <definedName name="FISCAL">#REF!</definedName>
    <definedName name="FISCALES">#REF!</definedName>
    <definedName name="FiscalYearEnd">#REF!</definedName>
    <definedName name="fish">#REF!</definedName>
    <definedName name="five">#REF!</definedName>
    <definedName name="Fixed_Assets">#REF!</definedName>
    <definedName name="flag">#REF!</definedName>
    <definedName name="FOCF">#REF!</definedName>
    <definedName name="Footnote1">#REF!</definedName>
    <definedName name="Footnote2">#REF!</definedName>
    <definedName name="Footnote3">#REF!</definedName>
    <definedName name="Footnote4">#REF!</definedName>
    <definedName name="Forex">#REF!</definedName>
    <definedName name="form1">#REF!</definedName>
    <definedName name="Format">#REF!</definedName>
    <definedName name="Former">#REF!</definedName>
    <definedName name="formula1">#REF!</definedName>
    <definedName name="formula2">#REF!</definedName>
    <definedName name="FORMULA20">#REF!</definedName>
    <definedName name="FORMULA2001">#REF!</definedName>
    <definedName name="formula3">#REF!</definedName>
    <definedName name="formula4">#REF!</definedName>
    <definedName name="Forward1">#REF!</definedName>
    <definedName name="Forward2">#REF!</definedName>
    <definedName name="four">#REF!</definedName>
    <definedName name="FP_US">#REF!</definedName>
    <definedName name="Franjas">#REF!</definedName>
    <definedName name="frde">OFFSET(#REF!,1,0,[0]!P.RowCount,1)</definedName>
    <definedName name="fre">#REF!</definedName>
    <definedName name="frec">#REF!</definedName>
    <definedName name="frecper">#REF!</definedName>
    <definedName name="Frequency">#REF!</definedName>
    <definedName name="FRF">#REF!</definedName>
    <definedName name="FRF_X">#REF!</definedName>
    <definedName name="fscc">#N/A</definedName>
    <definedName name="fsdfsd">#REF!</definedName>
    <definedName name="FSDFSDF" hidden="1">#REF!</definedName>
    <definedName name="fsfs" hidden="1">{#N/A,#N/A,FALSE,"Calc";#N/A,#N/A,FALSE,"Sensitivity";#N/A,#N/A,FALSE,"LT Earn.Dil.";#N/A,#N/A,FALSE,"Dil. AVP"}</definedName>
    <definedName name="FTEVEBITDA97">#REF!</definedName>
    <definedName name="FTEVEBITDA98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YIELD97">#REF!</definedName>
    <definedName name="FTYIELD98">#REF!</definedName>
    <definedName name="fuckhead">#REF!</definedName>
    <definedName name="FULL">#REF!</definedName>
    <definedName name="Full_Report_File">CELL("filename",#REF!)</definedName>
    <definedName name="Fully_Diluted_No_of_Shares">#REF!</definedName>
    <definedName name="Funding_Structure">#REF!</definedName>
    <definedName name="FUTANT">#REF!</definedName>
    <definedName name="fx">#REF!</definedName>
    <definedName name="Fx_rate">#REF!</definedName>
    <definedName name="FXCurrencyNote">#REF!</definedName>
    <definedName name="FxForecast1">#REF!</definedName>
    <definedName name="FxForecast2">#REF!</definedName>
    <definedName name="FxForecast3">#REF!</definedName>
    <definedName name="FxForecast4">#REF!</definedName>
    <definedName name="FxHistoric1">#REF!</definedName>
    <definedName name="FxHistoric2">#REF!</definedName>
    <definedName name="FXInput">#REF!</definedName>
    <definedName name="FXRate">#REF!</definedName>
    <definedName name="FXRef">#REF!</definedName>
    <definedName name="FxSpot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EBIT">#REF!</definedName>
    <definedName name="FYE3EBITDA">#REF!</definedName>
    <definedName name="FYE3GrossProfit">#REF!</definedName>
    <definedName name="FYE3NETINC">#REF!</definedName>
    <definedName name="FYE3Revenues">#REF!</definedName>
    <definedName name="FYENETINC">#REF!</definedName>
    <definedName name="fyujk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aaasd">#REF!</definedName>
    <definedName name="GACETAS">#REF!</definedName>
    <definedName name="GALAVISION">#REF!</definedName>
    <definedName name="GARANTIA">#REF!</definedName>
    <definedName name="Garibaldi1">#REF!</definedName>
    <definedName name="GAS">#REF!</definedName>
    <definedName name="gas1p">#REF!</definedName>
    <definedName name="gas2p">#REF!</definedName>
    <definedName name="GASG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gasprod">#REF!</definedName>
    <definedName name="Gastos">#REF!</definedName>
    <definedName name="GasTotalFactor">#REF!</definedName>
    <definedName name="GBP">532</definedName>
    <definedName name="GBPAVG1">#REF!</definedName>
    <definedName name="GBPL1">#REF!</definedName>
    <definedName name="GDP_Data">#REF!</definedName>
    <definedName name="GDP_Title">#REF!</definedName>
    <definedName name="ge">#REF!</definedName>
    <definedName name="gearing_cible">#REF!</definedName>
    <definedName name="Gearing_target">#REF!</definedName>
    <definedName name="GEM_EconParams">#REF!</definedName>
    <definedName name="GEM_ExchIndex">#REF!</definedName>
    <definedName name="GEM_InflCpx">#REF!</definedName>
    <definedName name="Generadores">#REF!</definedName>
    <definedName name="GENERAL">#REF!</definedName>
    <definedName name="Género">#REF!</definedName>
    <definedName name="GFFGSF">#REF!</definedName>
    <definedName name="gfgf">#REF!</definedName>
    <definedName name="gg" hidden="1">{#N/A,#N/A,FALSE,"Operations";#N/A,#N/A,FALSE,"Financials"}</definedName>
    <definedName name="GGAG">#REF!</definedName>
    <definedName name="ggf" hidden="1">{"comps",#N/A,FALSE,"comps";"notes",#N/A,FALSE,"comps"}</definedName>
    <definedName name="ggg">OFFSET(#REF!,1,0,[0]!P.RowCount,1)</definedName>
    <definedName name="gggg" hidden="1">{"PYGP",#N/A,TRUE,"PandL";"BALANCEP",#N/A,TRUE,"BS";"Estado Cash Flow",#N/A,TRUE,"CFlow";"debt",#N/A,TRUE,"Debt";"worcap",#N/A,TRUE,"WorCap";"Analisis Impuestos",#N/A,TRUE,"Tax"}</definedName>
    <definedName name="ggggff">OFFSET(#REF!,1,0,[0]!P.RowCount,1)</definedName>
    <definedName name="gggggg">#REF!</definedName>
    <definedName name="GH">#N/A</definedName>
    <definedName name="ghghhjj">#REF!</definedName>
    <definedName name="GLOBAL">#REF!</definedName>
    <definedName name="GMI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odrich" hidden="1">{"comp1",#N/A,FALSE,"COMPS";"footnotes",#N/A,FALSE,"COMPS"}</definedName>
    <definedName name="Goodwill">#REF!</definedName>
    <definedName name="GoodwillAmortisation">#REF!</definedName>
    <definedName name="govtbonds">#REF!</definedName>
    <definedName name="_xlnm.Recorder">#REF!</definedName>
    <definedName name="GRAF1">#REF!</definedName>
    <definedName name="GRAF2">#REF!</definedName>
    <definedName name="Graph1">#REF!</definedName>
    <definedName name="Gross_Margin">#REF!</definedName>
    <definedName name="GrossMargin">#REF!</definedName>
    <definedName name="grossp">#REF!</definedName>
    <definedName name="GrossProfit">#REF!</definedName>
    <definedName name="Ground_Support">#REF!</definedName>
    <definedName name="GROUP">#REF!</definedName>
    <definedName name="Group_clean_operating_profit">#REF!</definedName>
    <definedName name="Group_Clean_Turnover">#REF!</definedName>
    <definedName name="Group_operating_profit">#REF!</definedName>
    <definedName name="Group_turnover">#REF!</definedName>
    <definedName name="gs">#REF!</definedName>
    <definedName name="GT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GU">#REF!</definedName>
    <definedName name="Gucci1">#REF!</definedName>
    <definedName name="gw">#REF!</definedName>
    <definedName name="h">#REF!</definedName>
    <definedName name="H91_">#N/A</definedName>
    <definedName name="H92_">#N/A</definedName>
    <definedName name="H93_">#N/A</definedName>
    <definedName name="hasta_70.000">#REF!</definedName>
    <definedName name="headcount_OT">#REF!</definedName>
    <definedName name="Header">#REF!</definedName>
    <definedName name="Heads">#REF!</definedName>
    <definedName name="Heads2">#REF!</definedName>
    <definedName name="hgf">#REF!</definedName>
    <definedName name="hh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hhh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hhhsdf" hidden="1">{"up stand alones",#N/A,FALSE,"Acquiror"}</definedName>
    <definedName name="hide_columns_B_to_E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ghyieldspread">#REF!</definedName>
    <definedName name="Hipótesis">OFFSET(#REF!,1,0,[0]!P.RowCount,1)</definedName>
    <definedName name="hjhj">OFFSET(#REF!,1,0,[0]!V.NumRows,1)</definedName>
    <definedName name="hjl">#REF!</definedName>
    <definedName name="HK_US">#REF!</definedName>
    <definedName name="HM_KPI">#REF!</definedName>
    <definedName name="HM_OFFN">#REF!</definedName>
    <definedName name="HM_Phased_KPI">#REF!</definedName>
    <definedName name="hoal3">#REF!</definedName>
    <definedName name="hoja">#REF!</definedName>
    <definedName name="HÖJD">#REF!</definedName>
    <definedName name="Hola">OFFSET(#REF!,1,0,[0]!P.RowCount,1)</definedName>
    <definedName name="hola1">#REF!</definedName>
    <definedName name="Home_excl_WI">#REF!</definedName>
    <definedName name="Home_KPI1">#REF!</definedName>
    <definedName name="Home_KPI2">#REF!</definedName>
    <definedName name="Home_KPI3">#REF!</definedName>
    <definedName name="Home_KPI4">#REF!</definedName>
    <definedName name="Home_KPI5">#REF!</definedName>
    <definedName name="Home_KPI6">#REF!</definedName>
    <definedName name="Home_KPI7">#REF!</definedName>
    <definedName name="HOUT1">#REF!</definedName>
    <definedName name="HOUt2">#REF!</definedName>
    <definedName name="HTIL_MI_USD">#REF!</definedName>
    <definedName name="HTIL_MKT_CAP_USD">#REF!</definedName>
    <definedName name="HTIL_ND_USD">#REF!</definedName>
    <definedName name="HTML_CodePage" hidden="1">1252</definedName>
    <definedName name="HTML_Control" hidden="1">{"'12-Marzo'!$A$5:$H$270"}</definedName>
    <definedName name="HTML_Description" hidden="1">"Previsión Operadores marzo 2.001"</definedName>
    <definedName name="HTML_Email" hidden="1">""</definedName>
    <definedName name="HTML_Header" hidden="1">"12-Marzo"</definedName>
    <definedName name="HTML_LastUpdate" hidden="1">"27/02/2001"</definedName>
    <definedName name="HTML_LineAfter" hidden="1">TRUE</definedName>
    <definedName name="HTML_LineBefore" hidden="1">TRUE</definedName>
    <definedName name="HTML_Name" hidden="1">"Elena"</definedName>
    <definedName name="HTML_OBDlg2" hidden="1">TRUE</definedName>
    <definedName name="HTML_OBDlg4" hidden="1">TRUE</definedName>
    <definedName name="HTML_OS" hidden="1">0</definedName>
    <definedName name="HTML_PathFile" hidden="1">"\\Alba2cat\PLANIFICACIO\PYC\Previsiones\HTMLprev.htm"</definedName>
    <definedName name="HTML_Title" hidden="1">"PLAN NUEVO"</definedName>
    <definedName name="I">#REF!</definedName>
    <definedName name="I.V.A.">#REF!</definedName>
    <definedName name="IAS">#REF!</definedName>
    <definedName name="IASRef">#REF!</definedName>
    <definedName name="IBI">#REF!</definedName>
    <definedName name="ibib">#REF!</definedName>
    <definedName name="IBM_name">#REF!</definedName>
    <definedName name="IBM_OT">#REF!</definedName>
    <definedName name="Identifier">#REF!</definedName>
    <definedName name="IDIOMAS">#REF!</definedName>
    <definedName name="iep">#REF!</definedName>
    <definedName name="II">#REF!</definedName>
    <definedName name="III">#REF!</definedName>
    <definedName name="iiii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iiiii" hidden="1">{#N/A,#N/A,FALSE,"Calc";#N/A,#N/A,FALSE,"Sensitivity";#N/A,#N/A,FALSE,"LT Earn.Dil.";#N/A,#N/A,FALSE,"Dil. AVP"}</definedName>
    <definedName name="ik">#N/A</definedName>
    <definedName name="IM">#REF!</definedName>
    <definedName name="IMAC_Xchg_Feb04_opex">#REF!</definedName>
    <definedName name="IMAC_Xchg_Jan04_Opex">#REF!</definedName>
    <definedName name="IMP.L.Pg1">#REF!</definedName>
    <definedName name="IMP.L.Pg2">#REF!</definedName>
    <definedName name="IMP.M">#REF!</definedName>
    <definedName name="IMP.N">#REF!</definedName>
    <definedName name="imp_todo">#REF!</definedName>
    <definedName name="IMP1.1">#REF!</definedName>
    <definedName name="IMP1.10">#REF!</definedName>
    <definedName name="IMP1.11.Pg1">#REF!</definedName>
    <definedName name="IMP1.11.Pg2">#REF!</definedName>
    <definedName name="IMP1.12.Pg1a">#REF!</definedName>
    <definedName name="IMP1.12.Pg1b">#REF!</definedName>
    <definedName name="IMP1.12.Pg2a">#REF!</definedName>
    <definedName name="IMP1.12.Pg2b">#REF!</definedName>
    <definedName name="IMP1.2">#REF!</definedName>
    <definedName name="IMP1.3">#REF!</definedName>
    <definedName name="IMP1.4.1.Pg1">#REF!</definedName>
    <definedName name="IMP1.4.1.Pg2">#REF!</definedName>
    <definedName name="IMP1.4.2.Pg1a">#REF!</definedName>
    <definedName name="IMP1.4.2.Pg1b">#REF!</definedName>
    <definedName name="IMP1.4.2.Pg2a">#REF!</definedName>
    <definedName name="IMP1.4.2.Pg2b">#REF!</definedName>
    <definedName name="IMP1.4.Pg1">#REF!</definedName>
    <definedName name="IMP1.4.Pg2">#REF!</definedName>
    <definedName name="IMP1.5">#REF!</definedName>
    <definedName name="IMP1.6">#REF!</definedName>
    <definedName name="IMP1.6.1.Pg1a">#REF!</definedName>
    <definedName name="IMP1.6.1.Pg1b">#REF!</definedName>
    <definedName name="IMP1.6.1.Pg2a">#REF!</definedName>
    <definedName name="IMP1.6.1.Pg2b">#REF!</definedName>
    <definedName name="IMP1.7Pg1">#REF!</definedName>
    <definedName name="IMP1.7Pg2">#REF!</definedName>
    <definedName name="IMP1.8">#REF!</definedName>
    <definedName name="IMP1.8.1">#REF!</definedName>
    <definedName name="IMP1.9">#REF!</definedName>
    <definedName name="IMP11.1">#REF!</definedName>
    <definedName name="IMP11.2">#REF!</definedName>
    <definedName name="IMP11.4">#REF!</definedName>
    <definedName name="IMP11.5">#REF!</definedName>
    <definedName name="IMPA">#REF!</definedName>
    <definedName name="IMPB">#REF!</definedName>
    <definedName name="IMPBalance1">#REF!</definedName>
    <definedName name="IMPBalance2">#REF!</definedName>
    <definedName name="IMPBalance3">#REF!</definedName>
    <definedName name="IMPBalance4">#REF!</definedName>
    <definedName name="IMPC">#REF!</definedName>
    <definedName name="IMPD">#REF!</definedName>
    <definedName name="IMPE">#REF!</definedName>
    <definedName name="IMPF">#REF!</definedName>
    <definedName name="IMPG">#REF!</definedName>
    <definedName name="IMPH">#REF!</definedName>
    <definedName name="IMPI">#REF!</definedName>
    <definedName name="IMPInform">#REF!</definedName>
    <definedName name="impInterest">#REF!</definedName>
    <definedName name="IMPJ">#REF!</definedName>
    <definedName name="IMPK">#REF!</definedName>
    <definedName name="IMPL.Pg1">#REF!</definedName>
    <definedName name="IMPL.Pg2">#REF!</definedName>
    <definedName name="Implementation">#REF!</definedName>
    <definedName name="IMPM">#REF!</definedName>
    <definedName name="IMPN">#REF!</definedName>
    <definedName name="IMPO">#REF!</definedName>
    <definedName name="IMPORTADOS">#REF!</definedName>
    <definedName name="IMPP.Pg1">#REF!</definedName>
    <definedName name="IMPP.Pg2">#REF!</definedName>
    <definedName name="IMPQ">#REF!</definedName>
    <definedName name="IMPR">#REF!</definedName>
    <definedName name="IMPRelPg1">#REF!</definedName>
    <definedName name="IMPRelPg2">#REF!</definedName>
    <definedName name="Imprentas">#REF!</definedName>
    <definedName name="IMPResult1">#REF!</definedName>
    <definedName name="IMPResult2">#REF!</definedName>
    <definedName name="IMPResult3">#REF!</definedName>
    <definedName name="IMPResult4">#REF!</definedName>
    <definedName name="Imprfondosgrales">#REF!</definedName>
    <definedName name="Imprimir_Full">#REF!</definedName>
    <definedName name="Impringlés">#REF!</definedName>
    <definedName name="Imprmgig">#REF!</definedName>
    <definedName name="Imprmgtx">#REF!</definedName>
    <definedName name="Imprremg">#REF!</definedName>
    <definedName name="Imprresu">#REF!</definedName>
    <definedName name="Imprresumen">#REF!</definedName>
    <definedName name="Imprresumenlíneas">#REF!</definedName>
    <definedName name="Imprrrdo">#REF!</definedName>
    <definedName name="Imprtexto">#REF!</definedName>
    <definedName name="Imprtexto1">#REF!</definedName>
    <definedName name="IMPS">#REF!</definedName>
    <definedName name="IMPUESTOS">#REF!</definedName>
    <definedName name="Include_Telewest">#REF!</definedName>
    <definedName name="INCOME">#REF!</definedName>
    <definedName name="IncomeTax">#REF!</definedName>
    <definedName name="Increase__decrease__in_cash">#REF!</definedName>
    <definedName name="Indo_WACC">#REF!</definedName>
    <definedName name="IndoUS_FX">#REF!</definedName>
    <definedName name="Industry">#REF!</definedName>
    <definedName name="inf.">#REF!</definedName>
    <definedName name="Inf.INPC">#REF!</definedName>
    <definedName name="Inf.INPC.an">#REF!</definedName>
    <definedName name="Inf.X">#REF!</definedName>
    <definedName name="INFL06">#REF!</definedName>
    <definedName name="INFL07">#REF!</definedName>
    <definedName name="INFL08">#REF!</definedName>
    <definedName name="INFL09">#REF!</definedName>
    <definedName name="införande">#REF!</definedName>
    <definedName name="INFORMATICA">#REF!</definedName>
    <definedName name="INFORME">#REF!</definedName>
    <definedName name="Infr_Camerinos">#REF!</definedName>
    <definedName name="Infr_Electrodomésticos">#REF!</definedName>
    <definedName name="Infr_Escenografía">#REF!</definedName>
    <definedName name="Infr_Limpieza">#REF!</definedName>
    <definedName name="Infr_Obras">#REF!</definedName>
    <definedName name="Infr_Portátiles">#REF!</definedName>
    <definedName name="Infr_Toallas">#REF!</definedName>
    <definedName name="Infraestructura">#REF!</definedName>
    <definedName name="Ingreso_Bruto">#REF!</definedName>
    <definedName name="Ingresos">#REF!</definedName>
    <definedName name="Ingresos_Netos_Entradas">#REF!</definedName>
    <definedName name="Input">#REF!</definedName>
    <definedName name="INSTA">#REF!</definedName>
    <definedName name="Instal_Tec_PDI">#REF!</definedName>
    <definedName name="INSTALACIONES">#REF!</definedName>
    <definedName name="int">#REF!</definedName>
    <definedName name="int.switch">#REF!</definedName>
    <definedName name="int_paid">#REF!</definedName>
    <definedName name="int_recd">#REF!</definedName>
    <definedName name="IntA">#REF!</definedName>
    <definedName name="IntAdj">#REF!</definedName>
    <definedName name="intalaciones_con_actualización">#REF!</definedName>
    <definedName name="IntangAssets">#REF!</definedName>
    <definedName name="Intangible_Assets">#REF!</definedName>
    <definedName name="IntC">#REF!</definedName>
    <definedName name="IntCoverLimit">#REF!</definedName>
    <definedName name="Interes">#REF!</definedName>
    <definedName name="interest">#REF!</definedName>
    <definedName name="Interest_rate_newdebt_Belgium">#REF!</definedName>
    <definedName name="Interest_rate_newdebt_Italy">#REF!</definedName>
    <definedName name="InterestAverage">#REF!</definedName>
    <definedName name="InterestMargin">#REF!</definedName>
    <definedName name="InterestReceivable">#REF!</definedName>
    <definedName name="interno">#REF!</definedName>
    <definedName name="IntExp">#REF!</definedName>
    <definedName name="IntInc">#REF!</definedName>
    <definedName name="IntPayable01">#REF!</definedName>
    <definedName name="IntPayable02">#REF!</definedName>
    <definedName name="IntPayable03">#REF!</definedName>
    <definedName name="IntPayable04">#REF!</definedName>
    <definedName name="IntPayable05">#REF!</definedName>
    <definedName name="IntPayable06">#REF!</definedName>
    <definedName name="IntPayable07">#REF!</definedName>
    <definedName name="IntPayable08">#REF!</definedName>
    <definedName name="IntPayable09">#REF!</definedName>
    <definedName name="IntPayable10">#REF!</definedName>
    <definedName name="IntPayable11">#REF!</definedName>
    <definedName name="IntPayable12">#REF!</definedName>
    <definedName name="IntPayable13">#REF!</definedName>
    <definedName name="IntT">#REF!</definedName>
    <definedName name="inv">#REF!</definedName>
    <definedName name="Inventories">#REF!</definedName>
    <definedName name="Inversión">OFFSET(#REF!,1,0,[0]!P.RowCount,1)</definedName>
    <definedName name="Inversiones">#N/A</definedName>
    <definedName name="InvestBook">#REF!</definedName>
    <definedName name="Investments">#REF!</definedName>
    <definedName name="Investments___Cash_at_Bank">#REF!</definedName>
    <definedName name="I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ioio" hidden="1">{"Resumen Hipotesis 1",#N/A,TRUE,"Resumen1";"Resumen de Hipotesis 2",#N/A,TRUE,"Resumen2";"Resumen Hipotesis 3",#N/A,TRUE,"Resumen3"}</definedName>
    <definedName name="IPAQPC">#REF!</definedName>
    <definedName name="IPAQPOCKETPC">#REF!</definedName>
    <definedName name="IPC">#REF!</definedName>
    <definedName name="IPGroomer_capex">#REF!</definedName>
    <definedName name="IPO_dat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40921.5018287037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.L.Pg1">#REF!</definedName>
    <definedName name="IR.L.Pg2">#REF!</definedName>
    <definedName name="IR.M">#REF!</definedName>
    <definedName name="IR.N">#REF!</definedName>
    <definedName name="IR1.1">#REF!</definedName>
    <definedName name="IR1.10">#REF!</definedName>
    <definedName name="IR1.11.Pg1">#REF!</definedName>
    <definedName name="IR1.11.Pg2">#REF!</definedName>
    <definedName name="IR1.12.Pg1a">#REF!</definedName>
    <definedName name="IR1.12.Pg1b">#REF!</definedName>
    <definedName name="IR1.12.Pg2a">#REF!</definedName>
    <definedName name="IR1.12.Pg2b">#REF!</definedName>
    <definedName name="IR1.2">#REF!</definedName>
    <definedName name="IR1.3">#REF!</definedName>
    <definedName name="IR1.4.1.Pg1">#REF!</definedName>
    <definedName name="IR1.4.1.Pg2">#REF!</definedName>
    <definedName name="IR1.4.2.Pg1a">#REF!</definedName>
    <definedName name="IR1.4.2.Pg1b">#REF!</definedName>
    <definedName name="IR1.4.2.Pg2a">#REF!</definedName>
    <definedName name="IR1.4.2.Pg2b">#REF!</definedName>
    <definedName name="IR1.4.Pg1">#REF!</definedName>
    <definedName name="IR1.4.Pg2">#REF!</definedName>
    <definedName name="IR1.5">#REF!</definedName>
    <definedName name="IR1.6">#REF!</definedName>
    <definedName name="IR1.6.1.Pg1a">#REF!</definedName>
    <definedName name="IR1.6.1.Pg1b">#REF!</definedName>
    <definedName name="IR1.6.1.Pg2a">#REF!</definedName>
    <definedName name="IR1.6.1.Pg2b">#REF!</definedName>
    <definedName name="IR1.7Pg1">#REF!</definedName>
    <definedName name="IR1.7Pg2">#REF!</definedName>
    <definedName name="IR1.8">#REF!</definedName>
    <definedName name="IR1.8.1">#REF!</definedName>
    <definedName name="IR1.9">#REF!</definedName>
    <definedName name="IR11.1">#REF!</definedName>
    <definedName name="IR11.2">#REF!</definedName>
    <definedName name="IR11.4">#REF!</definedName>
    <definedName name="IR11.5">#REF!</definedName>
    <definedName name="IRA">#REF!</definedName>
    <definedName name="IRAP">#REF!</definedName>
    <definedName name="irass">#REF!</definedName>
    <definedName name="IRB">#REF!</definedName>
    <definedName name="IRBalance1">#REF!</definedName>
    <definedName name="IRBalance2">#REF!</definedName>
    <definedName name="IRBalance3">#REF!</definedName>
    <definedName name="IRBalance4">#REF!</definedName>
    <definedName name="IRC">#REF!</definedName>
    <definedName name="IRD">#REF!</definedName>
    <definedName name="IRE">#REF!</definedName>
    <definedName name="IRF">#REF!</definedName>
    <definedName name="IRG">#REF!</definedName>
    <definedName name="IRH">#REF!</definedName>
    <definedName name="IRI">#REF!</definedName>
    <definedName name="IRInform">#REF!</definedName>
    <definedName name="IRIV03A">#REF!</definedName>
    <definedName name="IRJ">#REF!</definedName>
    <definedName name="IRK">#REF!</definedName>
    <definedName name="IRL.Pg1">#REF!</definedName>
    <definedName name="Irl_euro">#REF!</definedName>
    <definedName name="IRLPg2">#REF!</definedName>
    <definedName name="IRM">#REF!</definedName>
    <definedName name="IRN">#REF!</definedName>
    <definedName name="IRO">#REF!</definedName>
    <definedName name="IRP.Pg1">#REF!</definedName>
    <definedName name="IRP.Pg2">#REF!</definedName>
    <definedName name="IRPEG">#REF!</definedName>
    <definedName name="IRQ">#REF!</definedName>
    <definedName name="IRR">#REF!</definedName>
    <definedName name="IRR_NPV">#REF!</definedName>
    <definedName name="IRRelPg1">#REF!</definedName>
    <definedName name="IRRelPg2">#REF!</definedName>
    <definedName name="Irresmg">#REF!</definedName>
    <definedName name="IRResult1">#REF!</definedName>
    <definedName name="IRResult2">#REF!</definedName>
    <definedName name="IRResult3">#REF!</definedName>
    <definedName name="Irresumen">#REF!</definedName>
    <definedName name="Irresumenlíneas">#REF!</definedName>
    <definedName name="Irresumenventas">#REF!</definedName>
    <definedName name="IRS">#REF!</definedName>
    <definedName name="Irventasfondosgrales">#REF!</definedName>
    <definedName name="Irventasinglés">#REF!</definedName>
    <definedName name="Irventastexto">#REF!</definedName>
    <definedName name="is">#REF!</definedName>
    <definedName name="IS__AGW_1998">#REF!</definedName>
    <definedName name="IS__AGW_1999">#REF!</definedName>
    <definedName name="IS__AGW_2000">#REF!</definedName>
    <definedName name="IS__AGW_2001">#REF!</definedName>
    <definedName name="IS__AGW_2002">#REF!</definedName>
    <definedName name="IS__AGW_2003">#REF!</definedName>
    <definedName name="IS__AGW_2004">#REF!</definedName>
    <definedName name="IS__AGW_2005">#REF!</definedName>
    <definedName name="IS__AGW_2006">#REF!</definedName>
    <definedName name="IS__AGW_2007">#REF!</definedName>
    <definedName name="IS__AGW_2008">#REF!</definedName>
    <definedName name="IS__AGW_2009">#REF!</definedName>
    <definedName name="IS__AGW_2010">#REF!</definedName>
    <definedName name="IS__AGW_2011">#REF!</definedName>
    <definedName name="IS__AGW_2012">#REF!</definedName>
    <definedName name="IS__DEPR_1998">#REF!</definedName>
    <definedName name="IS__DEPR_1999">#REF!</definedName>
    <definedName name="IS__DEPR_2000">#REF!</definedName>
    <definedName name="IS__DEPR_2001">#REF!</definedName>
    <definedName name="IS__DEPR_2002">#REF!</definedName>
    <definedName name="IS__DEPR_2003">#REF!</definedName>
    <definedName name="IS__DEPR_2004">#REF!</definedName>
    <definedName name="IS__DEPR_2005">#REF!</definedName>
    <definedName name="IS__DEPR_2006">#REF!</definedName>
    <definedName name="IS__DEPR_2007">#REF!</definedName>
    <definedName name="IS__DEPR_2008">#REF!</definedName>
    <definedName name="IS__DEPRFI_1998">#REF!</definedName>
    <definedName name="IS__DEPRFI_1999">#REF!</definedName>
    <definedName name="IS__DEPRFI_2000">#REF!</definedName>
    <definedName name="IS__DEPRFI_2001">#REF!</definedName>
    <definedName name="IS__DEPRFI_2002">#REF!</definedName>
    <definedName name="IS__DEPRFI_2003">#REF!</definedName>
    <definedName name="IS__DEPRFI_2004">#REF!</definedName>
    <definedName name="IS__DEPRFI_2005">#REF!</definedName>
    <definedName name="IS__DEPRFI_2006">#REF!</definedName>
    <definedName name="IS__DEPRFI_2007">#REF!</definedName>
    <definedName name="IS__DEPRFI_2008">#REF!</definedName>
    <definedName name="IS__DEPRFI_2009">#REF!</definedName>
    <definedName name="IS__DEPRFI_2010">#REF!</definedName>
    <definedName name="IS__DEPRFI_2011">#REF!</definedName>
    <definedName name="IS__DEPRFI_2012">#REF!</definedName>
    <definedName name="IS__DVFAADJ_1998">#REF!</definedName>
    <definedName name="IS__DVFAADJ_1999">#REF!</definedName>
    <definedName name="IS__DVFAADJ_2000">#REF!</definedName>
    <definedName name="IS__DVFAADJ_2001">#REF!</definedName>
    <definedName name="IS__DVFAADJ_2002">#REF!</definedName>
    <definedName name="IS__DVFAADJ_2003">#REF!</definedName>
    <definedName name="IS__DVFAADJ_2004">#REF!</definedName>
    <definedName name="IS__DVFAADJ_2005">#REF!</definedName>
    <definedName name="IS__DVFAADJ_2006">#REF!</definedName>
    <definedName name="IS__DVFAADJ_2007">#REF!</definedName>
    <definedName name="IS__DVFAADJ_2008">#REF!</definedName>
    <definedName name="IS__DVFAADJ_2009">#REF!</definedName>
    <definedName name="IS__DVFAADJ_2010">#REF!</definedName>
    <definedName name="IS__DVFAADJ_2011">#REF!</definedName>
    <definedName name="IS__DVFAADJ_2012">#REF!</definedName>
    <definedName name="IS__EXORD_1998">#REF!</definedName>
    <definedName name="IS__EXORD_1999">#REF!</definedName>
    <definedName name="IS__EXORD_2000">#REF!</definedName>
    <definedName name="IS__EXORD_2001">#REF!</definedName>
    <definedName name="IS__EXORD_2002">#REF!</definedName>
    <definedName name="IS__EXORD_2003">#REF!</definedName>
    <definedName name="IS__EXORD_2004">#REF!</definedName>
    <definedName name="IS__EXORD_2005">#REF!</definedName>
    <definedName name="IS__EXORD_2006">#REF!</definedName>
    <definedName name="IS__EXORD_2007">#REF!</definedName>
    <definedName name="IS__EXORD_2008">#REF!</definedName>
    <definedName name="IS__EXORD_2009">#REF!</definedName>
    <definedName name="IS__EXORD_2010">#REF!</definedName>
    <definedName name="IS__EXORD_2011">#REF!</definedName>
    <definedName name="IS__EXORD_2012">#REF!</definedName>
    <definedName name="IS__ICWC_1998">#REF!</definedName>
    <definedName name="IS__ICWC_1999">#REF!</definedName>
    <definedName name="IS__ICWC_2000">#REF!</definedName>
    <definedName name="IS__ICWC_2001">#REF!</definedName>
    <definedName name="IS__ICWC_2002">#REF!</definedName>
    <definedName name="IS__ICWC_2003">#REF!</definedName>
    <definedName name="IS__ICWC_2004">#REF!</definedName>
    <definedName name="IS__ICWC_2005">#REF!</definedName>
    <definedName name="IS__ICWC_2006">#REF!</definedName>
    <definedName name="IS__ICWC_2007">#REF!</definedName>
    <definedName name="IS__ICWC_2008">#REF!</definedName>
    <definedName name="IS__ICWC_2009">#REF!</definedName>
    <definedName name="IS__ICWC_2010">#REF!</definedName>
    <definedName name="IS__ICWC_2011">#REF!</definedName>
    <definedName name="IS__ICWC_2012">#REF!</definedName>
    <definedName name="IS__INCTAXR_1998">#REF!</definedName>
    <definedName name="IS__INCTAXR_1999">#REF!</definedName>
    <definedName name="IS__INCTAXR_2000">#REF!</definedName>
    <definedName name="IS__INCTAXR_2001">#REF!</definedName>
    <definedName name="IS__INCTAXR_2002">#REF!</definedName>
    <definedName name="IS__INCTAXR_2003">#REF!</definedName>
    <definedName name="IS__INCTAXR_2004">#REF!</definedName>
    <definedName name="IS__INCTAXR_2005">#REF!</definedName>
    <definedName name="IS__INCTAXR_2006">#REF!</definedName>
    <definedName name="IS__INCTAXR_2007">#REF!</definedName>
    <definedName name="IS__INCTAXR_2008">#REF!</definedName>
    <definedName name="IS__INCTAXR_2009">#REF!</definedName>
    <definedName name="IS__INCTAXR_2010">#REF!</definedName>
    <definedName name="IS__INCTAXR_2011">#REF!</definedName>
    <definedName name="IS__INCTAXR_2012">#REF!</definedName>
    <definedName name="IS__INCTAXRADJ_1998">#REF!</definedName>
    <definedName name="IS__INCTAXRADJ_1999">#REF!</definedName>
    <definedName name="IS__INCTAXRADJ_2000">#REF!</definedName>
    <definedName name="IS__INCTAXRADJ_2001">#REF!</definedName>
    <definedName name="IS__INCTAXRADJ_2002">#REF!</definedName>
    <definedName name="IS__INCTAXRADJ_2003">#REF!</definedName>
    <definedName name="IS__INCTAXRADJ_2004">#REF!</definedName>
    <definedName name="IS__INCTAXRADJ_2005">#REF!</definedName>
    <definedName name="IS__INCTAXRADJ_2006">#REF!</definedName>
    <definedName name="IS__INCTAXRADJ_2007">#REF!</definedName>
    <definedName name="IS__INCTAXRADJ_2008">#REF!</definedName>
    <definedName name="IS__INCTAXRADJ_2009">#REF!</definedName>
    <definedName name="IS__INCTAXRADJ_2010">#REF!</definedName>
    <definedName name="IS__INCTAXRADJ_2011">#REF!</definedName>
    <definedName name="IS__INCTAXRADJ_2012">#REF!</definedName>
    <definedName name="IS__INTEXP_1998">#REF!</definedName>
    <definedName name="IS__INTEXP_1999">#REF!</definedName>
    <definedName name="IS__INTEXP_2000">#REF!</definedName>
    <definedName name="IS__INTEXP_2001">#REF!</definedName>
    <definedName name="IS__INTEXP_2002">#REF!</definedName>
    <definedName name="IS__INTEXP_2003">#REF!</definedName>
    <definedName name="IS__INTEXP_2004">#REF!</definedName>
    <definedName name="IS__INTEXP_2005">#REF!</definedName>
    <definedName name="IS__INTEXP_2006">#REF!</definedName>
    <definedName name="IS__INTEXP_2007">#REF!</definedName>
    <definedName name="IS__INTEXP_2008">#REF!</definedName>
    <definedName name="IS__INTEXP_2009">#REF!</definedName>
    <definedName name="IS__INTEXP_2010">#REF!</definedName>
    <definedName name="IS__INTEXP_2011">#REF!</definedName>
    <definedName name="IS__INTEXP_2012">#REF!</definedName>
    <definedName name="IS__INTINC_1998">#REF!</definedName>
    <definedName name="IS__INTINC_1999">#REF!</definedName>
    <definedName name="IS__INTINC_2000">#REF!</definedName>
    <definedName name="IS__INTINC_2001">#REF!</definedName>
    <definedName name="IS__INTINC_2002">#REF!</definedName>
    <definedName name="IS__INTINC_2003">#REF!</definedName>
    <definedName name="IS__INTINC_2004">#REF!</definedName>
    <definedName name="IS__INTINC_2005">#REF!</definedName>
    <definedName name="IS__INTINC_2006">#REF!</definedName>
    <definedName name="IS__INTINC_2007">#REF!</definedName>
    <definedName name="IS__INTINC_2008">#REF!</definedName>
    <definedName name="IS__INTINC_2009">#REF!</definedName>
    <definedName name="IS__INTINC_2010">#REF!</definedName>
    <definedName name="IS__INTINC_2011">#REF!</definedName>
    <definedName name="IS__INTINC_2012">#REF!</definedName>
    <definedName name="IS__INVINC_1998">#REF!</definedName>
    <definedName name="IS__INVINC_1999">#REF!</definedName>
    <definedName name="IS__INVINC_2000">#REF!</definedName>
    <definedName name="IS__INVINC_2001">#REF!</definedName>
    <definedName name="IS__INVINC_2002">#REF!</definedName>
    <definedName name="IS__INVINC_2003">#REF!</definedName>
    <definedName name="IS__INVINC_2004">#REF!</definedName>
    <definedName name="IS__INVINC_2005">#REF!</definedName>
    <definedName name="IS__INVINC_2006">#REF!</definedName>
    <definedName name="IS__INVINC_2007">#REF!</definedName>
    <definedName name="IS__INVINC_2008">#REF!</definedName>
    <definedName name="IS__INVINC_2009">#REF!</definedName>
    <definedName name="IS__INVINC_2010">#REF!</definedName>
    <definedName name="IS__INVINC_2011">#REF!</definedName>
    <definedName name="IS__INVINC_2012">#REF!</definedName>
    <definedName name="IS__MEX_1998">#REF!</definedName>
    <definedName name="IS__MEX_1999">#REF!</definedName>
    <definedName name="IS__MEX_2000">#REF!</definedName>
    <definedName name="IS__MEX_2001">#REF!</definedName>
    <definedName name="IS__MEX_2002">#REF!</definedName>
    <definedName name="IS__MEX_2003">#REF!</definedName>
    <definedName name="IS__MEX_2004">#REF!</definedName>
    <definedName name="IS__MEX_2005">#REF!</definedName>
    <definedName name="IS__MEX_2006">#REF!</definedName>
    <definedName name="IS__MEX_2007">#REF!</definedName>
    <definedName name="IS__MEX_2008">#REF!</definedName>
    <definedName name="IS__MEX_2009">#REF!</definedName>
    <definedName name="IS__MEX_2010">#REF!</definedName>
    <definedName name="IS__MEX_2011">#REF!</definedName>
    <definedName name="IS__MEX_2012">#REF!</definedName>
    <definedName name="IS__MININT_1998">#REF!</definedName>
    <definedName name="IS__MININT_1999">#REF!</definedName>
    <definedName name="IS__MININT_2000">#REF!</definedName>
    <definedName name="IS__MININT_2001">#REF!</definedName>
    <definedName name="IS__MININT_2002">#REF!</definedName>
    <definedName name="IS__MININT_2003">#REF!</definedName>
    <definedName name="IS__MININT_2004">#REF!</definedName>
    <definedName name="IS__MININT_2005">#REF!</definedName>
    <definedName name="IS__MININT_2006">#REF!</definedName>
    <definedName name="IS__MININT_2007">#REF!</definedName>
    <definedName name="IS__MININT_2008">#REF!</definedName>
    <definedName name="IS__MININT_2009">#REF!</definedName>
    <definedName name="IS__MININT_2010">#REF!</definedName>
    <definedName name="IS__MININT_2011">#REF!</definedName>
    <definedName name="IS__MININT_2012">#REF!</definedName>
    <definedName name="IS__OFINC_1998">#REF!</definedName>
    <definedName name="IS__OFINC_1999">#REF!</definedName>
    <definedName name="IS__OFINC_2000">#REF!</definedName>
    <definedName name="IS__OFINC_2001">#REF!</definedName>
    <definedName name="IS__OFINC_2002">#REF!</definedName>
    <definedName name="IS__OFINC_2003">#REF!</definedName>
    <definedName name="IS__OFINC_2004">#REF!</definedName>
    <definedName name="IS__OFINC_2005">#REF!</definedName>
    <definedName name="IS__OFINC_2006">#REF!</definedName>
    <definedName name="IS__OFINC_2007">#REF!</definedName>
    <definedName name="IS__OFINC_2008">#REF!</definedName>
    <definedName name="IS__OFINC_2009">#REF!</definedName>
    <definedName name="IS__OFINC_2010">#REF!</definedName>
    <definedName name="IS__OFINC_2011">#REF!</definedName>
    <definedName name="IS__OFINC_2012">#REF!</definedName>
    <definedName name="IS__OOINCEX_1998">#REF!</definedName>
    <definedName name="IS__OOINCEX_1999">#REF!</definedName>
    <definedName name="IS__OOINCEX_2000">#REF!</definedName>
    <definedName name="IS__OOINCEX_2001">#REF!</definedName>
    <definedName name="IS__OOINCEX_2002">#REF!</definedName>
    <definedName name="IS__OOINCEX_2003">#REF!</definedName>
    <definedName name="IS__OOINCEX_2004">#REF!</definedName>
    <definedName name="IS__OOINCEX_2005">#REF!</definedName>
    <definedName name="IS__OOINCEX_2006">#REF!</definedName>
    <definedName name="IS__OOINCEX_2007">#REF!</definedName>
    <definedName name="IS__OOINCEX_2008">#REF!</definedName>
    <definedName name="IS__OOINCEX_2009">#REF!</definedName>
    <definedName name="IS__OOINCEX_2010">#REF!</definedName>
    <definedName name="IS__OOINCEX_2011">#REF!</definedName>
    <definedName name="IS__OOINCEX_2012">#REF!</definedName>
    <definedName name="IS__OOPEXEXT_1998">#REF!</definedName>
    <definedName name="IS__OOPEXEXT_1999">#REF!</definedName>
    <definedName name="IS__OOPEXEXT_2000">#REF!</definedName>
    <definedName name="IS__OOPEXEXT_2001">#REF!</definedName>
    <definedName name="IS__OOPEXEXT_2002">#REF!</definedName>
    <definedName name="IS__OOPEXEXT_2003">#REF!</definedName>
    <definedName name="IS__OOPEXEXT_2004">#REF!</definedName>
    <definedName name="IS__OOPEXEXT_2005">#REF!</definedName>
    <definedName name="IS__OOPEXEXT_2006">#REF!</definedName>
    <definedName name="IS__OOPEXEXT_2007">#REF!</definedName>
    <definedName name="IS__OOPEXEXT_2008">#REF!</definedName>
    <definedName name="IS__OOPEXEXT_2009">#REF!</definedName>
    <definedName name="IS__OOPEXEXT_2010">#REF!</definedName>
    <definedName name="IS__OOPEXEXT_2011">#REF!</definedName>
    <definedName name="IS__OOPEXEXT_2012">#REF!</definedName>
    <definedName name="IS__OOPINCEXT_1998">#REF!</definedName>
    <definedName name="IS__OOPINCEXT_1999">#REF!</definedName>
    <definedName name="IS__OOPINCEXT_2000">#REF!</definedName>
    <definedName name="IS__OOPINCEXT_2001">#REF!</definedName>
    <definedName name="IS__OOPINCEXT_2002">#REF!</definedName>
    <definedName name="IS__OOPINCEXT_2003">#REF!</definedName>
    <definedName name="IS__OOPINCEXT_2004">#REF!</definedName>
    <definedName name="IS__OOPINCEXT_2005">#REF!</definedName>
    <definedName name="IS__OOPINCEXT_2006">#REF!</definedName>
    <definedName name="IS__OOPINCEXT_2007">#REF!</definedName>
    <definedName name="IS__OOPINCEXT_2008">#REF!</definedName>
    <definedName name="IS__OOPINCEXT_2009">#REF!</definedName>
    <definedName name="IS__OOPINCEXT_2010">#REF!</definedName>
    <definedName name="IS__OOPINCEXT_2011">#REF!</definedName>
    <definedName name="IS__OOPINCEXT_2012">#REF!</definedName>
    <definedName name="IS__OTAX_1998">#REF!</definedName>
    <definedName name="IS__OTAX_1999">#REF!</definedName>
    <definedName name="IS__OTAX_2000">#REF!</definedName>
    <definedName name="IS__OTAX_2001">#REF!</definedName>
    <definedName name="IS__OTAX_2002">#REF!</definedName>
    <definedName name="IS__OTAX_2003">#REF!</definedName>
    <definedName name="IS__OTAX_2004">#REF!</definedName>
    <definedName name="IS__OTAX_2005">#REF!</definedName>
    <definedName name="IS__OTAX_2006">#REF!</definedName>
    <definedName name="IS__OTAX_2007">#REF!</definedName>
    <definedName name="IS__OTAX_2008">#REF!</definedName>
    <definedName name="IS__OTAX_2009">#REF!</definedName>
    <definedName name="IS__OTAX_2010">#REF!</definedName>
    <definedName name="IS__OTAX_2011">#REF!</definedName>
    <definedName name="IS__OTAX_2012">#REF!</definedName>
    <definedName name="IS__PENFINC_1998">#REF!</definedName>
    <definedName name="IS__PENFINC_1999">#REF!</definedName>
    <definedName name="IS__PENFINC_2000">#REF!</definedName>
    <definedName name="IS__PENFINC_2001">#REF!</definedName>
    <definedName name="IS__PENFINC_2002">#REF!</definedName>
    <definedName name="IS__PENFINC_2003">#REF!</definedName>
    <definedName name="IS__PENFINC_2004">#REF!</definedName>
    <definedName name="IS__PENFINC_2005">#REF!</definedName>
    <definedName name="IS__PENFINC_2006">#REF!</definedName>
    <definedName name="IS__PENFINC_2007">#REF!</definedName>
    <definedName name="IS__PENFINC_2008">#REF!</definedName>
    <definedName name="IS__PENFINC_2009">#REF!</definedName>
    <definedName name="IS__PENFINC_2010">#REF!</definedName>
    <definedName name="IS__PENFINC_2011">#REF!</definedName>
    <definedName name="IS__PENFINC_2012">#REF!</definedName>
    <definedName name="IS__PEX_1998">#REF!</definedName>
    <definedName name="IS__PEX_1999">#REF!</definedName>
    <definedName name="IS__PEX_2000">#REF!</definedName>
    <definedName name="IS__PEX_2001">#REF!</definedName>
    <definedName name="IS__PEX_2002">#REF!</definedName>
    <definedName name="IS__PEX_2003">#REF!</definedName>
    <definedName name="IS__PEX_2004">#REF!</definedName>
    <definedName name="IS__PEX_2005">#REF!</definedName>
    <definedName name="IS__PEX_2006">#REF!</definedName>
    <definedName name="IS__PEX_2007">#REF!</definedName>
    <definedName name="IS__PEX_2008">#REF!</definedName>
    <definedName name="IS__PEX_2009">#REF!</definedName>
    <definedName name="IS__PEX_2010">#REF!</definedName>
    <definedName name="IS__PEX_2011">#REF!</definedName>
    <definedName name="IS__PEX_2012">#REF!</definedName>
    <definedName name="IS__TDIV_1998">#REF!</definedName>
    <definedName name="IS__TDIV_1999">#REF!</definedName>
    <definedName name="IS__TDIV_2000">#REF!</definedName>
    <definedName name="IS__TDIV_2001">#REF!</definedName>
    <definedName name="IS__TDIV_2002">#REF!</definedName>
    <definedName name="IS__TDIV_2003">#REF!</definedName>
    <definedName name="IS__TDIV_2004">#REF!</definedName>
    <definedName name="IS__TDIV_2005">#REF!</definedName>
    <definedName name="IS__TDIV_2006">#REF!</definedName>
    <definedName name="IS__TDIV_2007">#REF!</definedName>
    <definedName name="IS__TDIV_2008">#REF!</definedName>
    <definedName name="IS__TDIV_2009">#REF!</definedName>
    <definedName name="IS__TDIV_2010">#REF!</definedName>
    <definedName name="IS__TDIV_2011">#REF!</definedName>
    <definedName name="IS__TDIV_2012">#REF!</definedName>
    <definedName name="IS__TSALES_1998">#REF!</definedName>
    <definedName name="IS__TSALES_1999">#REF!</definedName>
    <definedName name="IS__TSALES_2000">#REF!</definedName>
    <definedName name="IS__TSALES_2001">#REF!</definedName>
    <definedName name="IS__TSALES_2002">#REF!</definedName>
    <definedName name="IS__TSALES_2003">#REF!</definedName>
    <definedName name="IS__TSALES_2004">#REF!</definedName>
    <definedName name="IS__TSALES_2005">#REF!</definedName>
    <definedName name="IS__TSALES_2006">#REF!</definedName>
    <definedName name="IS__TSALES_2007">#REF!</definedName>
    <definedName name="IS__TSALES_2008">#REF!</definedName>
    <definedName name="IS__TSALES_2009">#REF!</definedName>
    <definedName name="IS__TSALES_2010">#REF!</definedName>
    <definedName name="IS__TSALES_2011">#REF!</definedName>
    <definedName name="IS__TSALES_2012">#REF!</definedName>
    <definedName name="IS__TSCONT_1998">#REF!</definedName>
    <definedName name="IS__TSCONT_1999">#REF!</definedName>
    <definedName name="IS__TSCONT_2000">#REF!</definedName>
    <definedName name="IS__TSCONT_2001">#REF!</definedName>
    <definedName name="IS__TSCONT_2002">#REF!</definedName>
    <definedName name="IS__TSCONT_2003">#REF!</definedName>
    <definedName name="IS__TSCONT_2004">#REF!</definedName>
    <definedName name="IS__TSCONT_2005">#REF!</definedName>
    <definedName name="IS__TSCONT_2006">#REF!</definedName>
    <definedName name="IS__TSCONT_2007">#REF!</definedName>
    <definedName name="IS__TSCONT_2008">#REF!</definedName>
    <definedName name="IS__TSCONT_2009">#REF!</definedName>
    <definedName name="IS__TSCONT_2010">#REF!</definedName>
    <definedName name="IS__TSCONT_2011">#REF!</definedName>
    <definedName name="IS__TSCONT_2012">#REF!</definedName>
    <definedName name="IS__TTAX_1998">#REF!</definedName>
    <definedName name="IS__TTAX_1999">#REF!</definedName>
    <definedName name="IS__TTAX_2000">#REF!</definedName>
    <definedName name="IS__TTAX_2001">#REF!</definedName>
    <definedName name="IS__TTAX_2002">#REF!</definedName>
    <definedName name="IS__TTAX_2003">#REF!</definedName>
    <definedName name="IS__TTAX_2004">#REF!</definedName>
    <definedName name="IS__TTAX_2005">#REF!</definedName>
    <definedName name="IS__TTAX_2006">#REF!</definedName>
    <definedName name="IS__TTAX_2007">#REF!</definedName>
    <definedName name="IS__TTAX_2008">#REF!</definedName>
    <definedName name="IS__TTAX_2009">#REF!</definedName>
    <definedName name="IS__TTAX_2010">#REF!</definedName>
    <definedName name="IS__TTAX_2011">#REF!</definedName>
    <definedName name="IS__TTAX_2012">#REF!</definedName>
    <definedName name="ISI">#REF!</definedName>
    <definedName name="ISP_per_customer">#REF!</definedName>
    <definedName name="IT_PandL">#REF!</definedName>
    <definedName name="Italdesig" hidden="1">{#N/A,#N/A,TRUE,"Single Assumptions";#N/A,#N/A,TRUE,"Annual Assumptions";#N/A,#N/A,TRUE,"Newco";#N/A,#N/A,TRUE,"ENI Pro-forma";#N/A,#N/A,TRUE,"Fina Pro-forma (Lit)";#N/A,#N/A,TRUE,"Fina Pro-forma (BFr)"}</definedName>
    <definedName name="Italdesign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L">1936.27</definedName>
    <definedName name="ITL_US">#REF!</definedName>
    <definedName name="ITLAVG1">#REF!</definedName>
    <definedName name="ITLL1">#REF!</definedName>
    <definedName name="ITR_xchg_Feb04_opex">#REF!</definedName>
    <definedName name="ITR_XCHG_Jan04_Opex">#REF!</definedName>
    <definedName name="IUIUI" hidden="1">{"PYGP",#N/A,TRUE,"PandL";"BALANCEP",#N/A,TRUE,"BS";"Estado Cash Flow",#N/A,TRUE,"CFlow";"debt",#N/A,TRUE,"Debt";"worcap",#N/A,TRUE,"WorCap";"Analisis Impuestos",#N/A,TRUE,"Tax"}</definedName>
    <definedName name="IV">#REF!</definedName>
    <definedName name="IVA">#REF!</definedName>
    <definedName name="IVA_Total_Entradas">#REF!</definedName>
    <definedName name="IVC_InformeVariasColumnas_Empresas_Salida">#REF!</definedName>
    <definedName name="IVC_InformeVariasColumnas_Empresas_Salida_Cuentas">#REF!</definedName>
    <definedName name="IX">#REF!</definedName>
    <definedName name="j" hidden="1">{#N/A,#N/A,FALSE,"Calc";#N/A,#N/A,FALSE,"Sensitivity";#N/A,#N/A,FALSE,"LT Earn.Dil.";#N/A,#N/A,FALSE,"Dil. AVP"}</definedName>
    <definedName name="Jac">#REF!</definedName>
    <definedName name="James">#REF!</definedName>
    <definedName name="JJ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JJJ">#N/A</definedName>
    <definedName name="JJJJ">#REF!</definedName>
    <definedName name="jk">#REF!</definedName>
    <definedName name="jpy">#REF!</definedName>
    <definedName name="JUNIO">#REF!</definedName>
    <definedName name="K">#REF!</definedName>
    <definedName name="K115부품공급계획" hidden="1">{#N/A,#N/A,TRUE,"일정"}</definedName>
    <definedName name="K115부품공급일정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apitalrücklage_2001">#REF!+#REF!+#REF!</definedName>
    <definedName name="Kapitalrücklage_2002">#REF!+#REF!+#REF!</definedName>
    <definedName name="Kapitalrücklage_2003">#REF!+#REF!+#REF!</definedName>
    <definedName name="Kapitalrücklage_2004">#REF!+#REF!+#REF!</definedName>
    <definedName name="Kapitalrücklage_2005">#REF!+#REF!+#REF!</definedName>
    <definedName name="Kapitalrücklage_2006">#REF!+#REF!+#REF!</definedName>
    <definedName name="Kapitalrücklage_2007">#REF!+#REF!+#REF!</definedName>
    <definedName name="KAREN">#REF!</definedName>
    <definedName name="KDS_BR_INPUT">#REF!</definedName>
    <definedName name="KDS_BS_INPUT">#REF!</definedName>
    <definedName name="KDS_CA_INPUT">#REF!</definedName>
    <definedName name="KDS_DEBT_INPUT">#REF!</definedName>
    <definedName name="KDS_FA_INPUT">#REF!</definedName>
    <definedName name="KDS_HC_INPUT">#REF!</definedName>
    <definedName name="KDS_HM_INPUT">#REF!</definedName>
    <definedName name="KDS_IRE_INPUT">#REF!</definedName>
    <definedName name="KDS_NW_INPUT">#REF!</definedName>
    <definedName name="KDS_RCHG_INPUT">#REF!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k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k" hidden="1">{"Resumen Hipotesis 1",#N/A,TRUE,"Resumen1";"Resumen de Hipotesis 2",#N/A,TRUE,"Resumen2";"Resumen Hipotesis 3",#N/A,TRUE,"Resumen3"}</definedName>
    <definedName name="KL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km">#REF!</definedName>
    <definedName name="kmk">#REF!</definedName>
    <definedName name="kol" hidden="1">{"away stand alones",#N/A,FALSE,"Target"}</definedName>
    <definedName name="KPN_Att">#REF!</definedName>
    <definedName name="KPN_CF">#REF!</definedName>
    <definedName name="KPN_DPS">#REF!</definedName>
    <definedName name="KPN_netdebt">#REF!</definedName>
    <definedName name="KPN_Rec">#REF!</definedName>
    <definedName name="KPN_Sales">#REF!</definedName>
    <definedName name="KPN_Shf">#REF!</definedName>
    <definedName name="KPN_Shissued">#REF!</definedName>
    <definedName name="KPNprice">#REF!</definedName>
    <definedName name="KPNrec">#REF!</definedName>
    <definedName name="L">#REF!</definedName>
    <definedName name="L12MHigh">#REF!</definedName>
    <definedName name="L12MLow">#REF!</definedName>
    <definedName name="Language">"English"</definedName>
    <definedName name="lanz">#REF!</definedName>
    <definedName name="lase">OFFSET(#REF!,1,0,[0]!P.RowCount,1)</definedName>
    <definedName name="lastdebt">#REF!</definedName>
    <definedName name="LastOpenedWorkSheet">#REF!</definedName>
    <definedName name="lastpref">#REF!</definedName>
    <definedName name="LastProjEBIT">#REF!</definedName>
    <definedName name="LastProjEBITDA">#REF!</definedName>
    <definedName name="LastProjRevenues">#REF!</definedName>
    <definedName name="LastRefreshed">#REF!</definedName>
    <definedName name="LatestFYE">#REF!</definedName>
    <definedName name="laura">#N/A</definedName>
    <definedName name="LBOPrice">#REF!</definedName>
    <definedName name="Lcash">#REF!</definedName>
    <definedName name="Leyendas">#REF!</definedName>
    <definedName name="Lfdshares">#REF!</definedName>
    <definedName name="LFQ">#REF!</definedName>
    <definedName name="LFY">#REF!</definedName>
    <definedName name="LIB__ACCP_1998">#REF!</definedName>
    <definedName name="LIB__ACCP_1999">#REF!</definedName>
    <definedName name="LIB__ACCP_2000">#REF!</definedName>
    <definedName name="LIB__ACCP_2001">#REF!</definedName>
    <definedName name="LIB__ACCP_2002">#REF!</definedName>
    <definedName name="LIB__ACCP_2003">#REF!</definedName>
    <definedName name="LIB__ACCP_2004">#REF!</definedName>
    <definedName name="LIB__ACCP_2005">#REF!</definedName>
    <definedName name="LIB__ACCP_2006">#REF!</definedName>
    <definedName name="LIB__ACCP_2007">#REF!</definedName>
    <definedName name="LIB__ACCP_2008">#REF!</definedName>
    <definedName name="LIB__ACCP_2009">#REF!</definedName>
    <definedName name="LIB__ACCP_2010">#REF!</definedName>
    <definedName name="LIB__ACCP_2011">#REF!</definedName>
    <definedName name="LIB__ACCP_2012">#REF!</definedName>
    <definedName name="LIB__BANKS_1998">#REF!</definedName>
    <definedName name="LIB__BANKS_1999">#REF!</definedName>
    <definedName name="LIB__BANKS_2000">#REF!</definedName>
    <definedName name="LIB__BANKS_2001">#REF!</definedName>
    <definedName name="LIB__BANKS_2002">#REF!</definedName>
    <definedName name="LIB__BANKS_2003">#REF!</definedName>
    <definedName name="LIB__BANKS_2004">#REF!</definedName>
    <definedName name="LIB__BANKS_2005">#REF!</definedName>
    <definedName name="LIB__BANKS_2006">#REF!</definedName>
    <definedName name="LIB__BANKS_2007">#REF!</definedName>
    <definedName name="LIB__BANKS_2008">#REF!</definedName>
    <definedName name="LIB__BANKS_2009">#REF!</definedName>
    <definedName name="LIB__BANKS_2010">#REF!</definedName>
    <definedName name="LIB__BANKS_2011">#REF!</definedName>
    <definedName name="LIB__BANKS_2012">#REF!</definedName>
    <definedName name="lIB__BANKSS_1998">#REF!</definedName>
    <definedName name="lIB__BANKSS_1999">#REF!</definedName>
    <definedName name="lIB__BANKSS_2000">#REF!</definedName>
    <definedName name="lIB__BANKSS_2001">#REF!</definedName>
    <definedName name="lIB__BANKSS_2002">#REF!</definedName>
    <definedName name="lIB__BANKSS_2003">#REF!</definedName>
    <definedName name="lIB__BANKSS_2004">#REF!</definedName>
    <definedName name="lIB__BANKSS_2005">#REF!</definedName>
    <definedName name="lIB__BANKSS_2006">#REF!</definedName>
    <definedName name="lIB__BANKSS_2007">#REF!</definedName>
    <definedName name="lIB__BANKSS_2008">#REF!</definedName>
    <definedName name="lIB__BANKSS_2009">#REF!</definedName>
    <definedName name="lIB__BANKSS_2010">#REF!</definedName>
    <definedName name="lIB__BANKSS_2011">#REF!</definedName>
    <definedName name="lIB__BANKSS_2012">#REF!</definedName>
    <definedName name="LIB__BONDS_1998">#REF!</definedName>
    <definedName name="LIB__BONDS_1999">#REF!</definedName>
    <definedName name="LIB__BONDS_2000">#REF!</definedName>
    <definedName name="LIB__BONDS_2001">#REF!</definedName>
    <definedName name="LIB__BONDS_2002">#REF!</definedName>
    <definedName name="LIB__BONDS_2003">#REF!</definedName>
    <definedName name="LIB__BONDS_2004">#REF!</definedName>
    <definedName name="LIB__BONDS_2005">#REF!</definedName>
    <definedName name="LIB__BONDS_2006">#REF!</definedName>
    <definedName name="LIB__BONDS_2007">#REF!</definedName>
    <definedName name="LIB__BONDS_2008">#REF!</definedName>
    <definedName name="LIB__BONDS_2009">#REF!</definedName>
    <definedName name="LIB__BONDS_2010">#REF!</definedName>
    <definedName name="LIB__BONDS_2011">#REF!</definedName>
    <definedName name="LIB__BONDS_2012">#REF!</definedName>
    <definedName name="lIB__BONDSS_1998">#REF!</definedName>
    <definedName name="lIB__BONDSS_1999">#REF!</definedName>
    <definedName name="lIB__BONDSS_2000">#REF!</definedName>
    <definedName name="lIB__BONDSS_2001">#REF!</definedName>
    <definedName name="lIB__BONDSS_2002">#REF!</definedName>
    <definedName name="lIB__BONDSS_2003">#REF!</definedName>
    <definedName name="lIB__BONDSS_2004">#REF!</definedName>
    <definedName name="lIB__BONDSS_2005">#REF!</definedName>
    <definedName name="lIB__BONDSS_2006">#REF!</definedName>
    <definedName name="lIB__BONDSS_2007">#REF!</definedName>
    <definedName name="lIB__BONDSS_2008">#REF!</definedName>
    <definedName name="lIB__BONDSS_2009">#REF!</definedName>
    <definedName name="lIB__BONDSS_2010">#REF!</definedName>
    <definedName name="lIB__BONDSS_2011">#REF!</definedName>
    <definedName name="lIB__BONDSS_2012">#REF!</definedName>
    <definedName name="LIB__DEBTCF_1998">#REF!</definedName>
    <definedName name="LIB__DEBTCF_1999">#REF!</definedName>
    <definedName name="LIB__DEBTCF_2000">#REF!</definedName>
    <definedName name="LIB__DEBTCF_2001">#REF!</definedName>
    <definedName name="LIB__DEBTCF_2002">#REF!</definedName>
    <definedName name="LIB__DEBTCF_2003">#REF!</definedName>
    <definedName name="LIB__DEBTCF_2004">#REF!</definedName>
    <definedName name="LIB__DEBTCF_2005">#REF!</definedName>
    <definedName name="LIB__DEBTCF_2006">#REF!</definedName>
    <definedName name="LIB__DEBTCF_2007">#REF!</definedName>
    <definedName name="LIB__DEBTCF_2008">#REF!</definedName>
    <definedName name="LIB__DEBTCF_2009">#REF!</definedName>
    <definedName name="LIB__DEBTCF_2010">#REF!</definedName>
    <definedName name="LIB__DEBTCF_2011">#REF!</definedName>
    <definedName name="LIB__DEBTCF_2012">#REF!</definedName>
    <definedName name="LIB__ODEBT_1998">#REF!</definedName>
    <definedName name="LIB__ODEBT_1999">#REF!</definedName>
    <definedName name="LIB__ODEBT_2000">#REF!</definedName>
    <definedName name="LIB__ODEBT_2001">#REF!</definedName>
    <definedName name="LIB__ODEBT_2002">#REF!</definedName>
    <definedName name="LIB__ODEBT_2003">#REF!</definedName>
    <definedName name="LIB__ODEBT_2004">#REF!</definedName>
    <definedName name="LIB__ODEBT_2005">#REF!</definedName>
    <definedName name="LIB__ODEBT_2006">#REF!</definedName>
    <definedName name="LIB__ODEBT_2007">#REF!</definedName>
    <definedName name="LIB__ODEBT_2008">#REF!</definedName>
    <definedName name="LIB__ODEBT_2009">#REF!</definedName>
    <definedName name="LIB__ODEBT_2010">#REF!</definedName>
    <definedName name="LIB__ODEBT_2011">#REF!</definedName>
    <definedName name="LIB__ODEBT_2012">#REF!</definedName>
    <definedName name="LIB__ODEBTS_1998">#REF!</definedName>
    <definedName name="LIB__ODEBTS_1999">#REF!</definedName>
    <definedName name="LIB__ODEBTS_2000">#REF!</definedName>
    <definedName name="LIB__ODEBTS_2001">#REF!</definedName>
    <definedName name="LIB__ODEBTS_2002">#REF!</definedName>
    <definedName name="LIB__ODEBTS_2003">#REF!</definedName>
    <definedName name="LIB__ODEBTS_2004">#REF!</definedName>
    <definedName name="LIB__ODEBTS_2005">#REF!</definedName>
    <definedName name="LIB__ODEBTS_2006">#REF!</definedName>
    <definedName name="LIB__ODEBTS_2007">#REF!</definedName>
    <definedName name="LIB__ODEBTS_2008">#REF!</definedName>
    <definedName name="LIB__ODEBTS_2009">#REF!</definedName>
    <definedName name="LIB__ODEBTS_2010">#REF!</definedName>
    <definedName name="LIB__ODEBTS_2011">#REF!</definedName>
    <definedName name="LIB__ODEBTS_2012">#REF!</definedName>
    <definedName name="LIB__OLIB_1998">#REF!</definedName>
    <definedName name="LIB__OLIB_1999">#REF!</definedName>
    <definedName name="LIB__OLIB_2000">#REF!</definedName>
    <definedName name="LIB__OLIB_2001">#REF!</definedName>
    <definedName name="LIB__OLIB_2002">#REF!</definedName>
    <definedName name="LIB__OLIB_2003">#REF!</definedName>
    <definedName name="LIB__OLIB_2004">#REF!</definedName>
    <definedName name="LIB__OLIB_2005">#REF!</definedName>
    <definedName name="LIB__OLIB_2006">#REF!</definedName>
    <definedName name="LIB__OLIB_2007">#REF!</definedName>
    <definedName name="LIB__OLIB_2008">#REF!</definedName>
    <definedName name="LIB__OLIB_2009">#REF!</definedName>
    <definedName name="LIB__OLIB_2010">#REF!</definedName>
    <definedName name="LIB__OLIB_2011">#REF!</definedName>
    <definedName name="LIB__OLIB_2012">#REF!</definedName>
    <definedName name="LIB__PAC_1998">#REF!</definedName>
    <definedName name="LIB__PAC_1999">#REF!</definedName>
    <definedName name="LIB__PAC_2000">#REF!</definedName>
    <definedName name="LIB__PAC_2001">#REF!</definedName>
    <definedName name="LIB__PAC_2002">#REF!</definedName>
    <definedName name="LIB__PAC_2003">#REF!</definedName>
    <definedName name="LIB__PAC_2004">#REF!</definedName>
    <definedName name="LIB__PAC_2005">#REF!</definedName>
    <definedName name="LIB__PAC_2006">#REF!</definedName>
    <definedName name="LIB__PAC_2007">#REF!</definedName>
    <definedName name="LIB__PAC_2008">#REF!</definedName>
    <definedName name="LIB__PAC_2009">#REF!</definedName>
    <definedName name="LIB__PAC_2010">#REF!</definedName>
    <definedName name="LIB__PAC_2011">#REF!</definedName>
    <definedName name="LIB__PAC_2012">#REF!</definedName>
    <definedName name="LIB__PREP_1998">#REF!</definedName>
    <definedName name="LIB__PREP_1999">#REF!</definedName>
    <definedName name="LIB__PREP_2000">#REF!</definedName>
    <definedName name="LIB__PREP_2001">#REF!</definedName>
    <definedName name="LIB__PREP_2002">#REF!</definedName>
    <definedName name="LIB__PREP_2003">#REF!</definedName>
    <definedName name="LIB__PREP_2004">#REF!</definedName>
    <definedName name="LIB__PREP_2005">#REF!</definedName>
    <definedName name="LIB__PREP_2006">#REF!</definedName>
    <definedName name="LIB__PREP_2007">#REF!</definedName>
    <definedName name="LIB__PREP_2008">#REF!</definedName>
    <definedName name="LIB__PREP_2009">#REF!</definedName>
    <definedName name="LIB__PREP_2010">#REF!</definedName>
    <definedName name="LIB__PREP_2011">#REF!</definedName>
    <definedName name="LIB__PREP_2012">#REF!</definedName>
    <definedName name="LIB__SHL_1998">#REF!</definedName>
    <definedName name="LIB__SHL_1999">#REF!</definedName>
    <definedName name="LIB__SHL_2000">#REF!</definedName>
    <definedName name="LIB__SHL_2001">#REF!</definedName>
    <definedName name="LIB__SHL_2002">#REF!</definedName>
    <definedName name="LIB__SHL_2003">#REF!</definedName>
    <definedName name="LIB__SHL_2004">#REF!</definedName>
    <definedName name="LIB__SHL_2005">#REF!</definedName>
    <definedName name="LIB__SHL_2006">#REF!</definedName>
    <definedName name="LIB__SHL_2007">#REF!</definedName>
    <definedName name="LIB__SHL_2008">#REF!</definedName>
    <definedName name="LIB__SHL_2009">#REF!</definedName>
    <definedName name="LIB__SHL_2010">#REF!</definedName>
    <definedName name="LIB__SHL_2011">#REF!</definedName>
    <definedName name="LIB__SHL_2012">#REF!</definedName>
    <definedName name="LIBOR">#REF!</definedName>
    <definedName name="Licencia">#REF!</definedName>
    <definedName name="limcount" hidden="1">1</definedName>
    <definedName name="LinkDialogBox">#REF!</definedName>
    <definedName name="LiquidTotalFactor">#REF!</definedName>
    <definedName name="Lire_FF">#REF!</definedName>
    <definedName name="Lista_gastos_producción">#REF!</definedName>
    <definedName name="ListCagr">#REF!</definedName>
    <definedName name="ListNames">#REF!</definedName>
    <definedName name="ListRatios">#REF!</definedName>
    <definedName name="ListSheetsMacroButton">#REF!</definedName>
    <definedName name="litdollar">#REF!</definedName>
    <definedName name="liteuro">#REF!</definedName>
    <definedName name="lklkl" hidden="1">{"consolidated",#N/A,FALSE,"Sheet1";"cms",#N/A,FALSE,"Sheet1";"fse",#N/A,FALSE,"Sheet1"}</definedName>
    <definedName name="ll">#REF!</definedName>
    <definedName name="llklkgjfjgsdjhsntfkyguligikgbig">#REF!</definedName>
    <definedName name="lll">#REF!</definedName>
    <definedName name="llll" hidden="1">{"Efecto Variaciones Modelo",#N/A,TRUE,"Variations";"Hipotesis Variaciones Modelo",#N/A,TRUE,"Hipot Varia"}</definedName>
    <definedName name="lltmebit">#REF!</definedName>
    <definedName name="lltmebitda">#REF!</definedName>
    <definedName name="lltmni">#REF!</definedName>
    <definedName name="Lltmrev">#REF!</definedName>
    <definedName name="LLU_Lookup">#REF!</definedName>
    <definedName name="LÑ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LO">#REF!</definedName>
    <definedName name="Load">#REF!</definedName>
    <definedName name="Loans_and_Other_Borrowings">#REF!</definedName>
    <definedName name="Local">#REF!</definedName>
    <definedName name="Local_Acondicionamiento">#REF!</definedName>
    <definedName name="Local_Costes">#REF!</definedName>
    <definedName name="Log_Comunicaciones">#REF!</definedName>
    <definedName name="Log_Gastos">#REF!</definedName>
    <definedName name="Log_Ofimática">#REF!</definedName>
    <definedName name="Log_Telefonía">#REF!</definedName>
    <definedName name="Log_Varios">#REF!</definedName>
    <definedName name="Logística">#REF!</definedName>
    <definedName name="lola">#REF!</definedName>
    <definedName name="lookup">#REF!</definedName>
    <definedName name="LowDate">#REF!</definedName>
    <definedName name="Lower48_WACC">#REF!</definedName>
    <definedName name="LowPrice">#REF!</definedName>
    <definedName name="LQE">#REF!</definedName>
    <definedName name="ls">#REF!</definedName>
    <definedName name="Lse">#REF!</definedName>
    <definedName name="LTEPSGrowth">#REF!</definedName>
    <definedName name="LTGrowthEst">#REF!</definedName>
    <definedName name="Ltitle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otdebt">#REF!</definedName>
    <definedName name="Luces">#REF!</definedName>
    <definedName name="luf">#REF!</definedName>
    <definedName name="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acro1">#REF!</definedName>
    <definedName name="Macro10">#REF!</definedName>
    <definedName name="Macro11">#N/A</definedName>
    <definedName name="Macro12">#N/A</definedName>
    <definedName name="Macro13">#N/A</definedName>
    <definedName name="Macro14">#N/A</definedName>
    <definedName name="Macro15">#REF!</definedName>
    <definedName name="Macro16">#REF!</definedName>
    <definedName name="Macro17">#REF!</definedName>
    <definedName name="Macro18">#REF!</definedName>
    <definedName name="Macro2">#REF!</definedName>
    <definedName name="Macro20">#REF!</definedName>
    <definedName name="Macro25">#REF!</definedName>
    <definedName name="Macro29">#REF!</definedName>
    <definedName name="Macro3">#REF!</definedName>
    <definedName name="Macro35">#REF!</definedName>
    <definedName name="Macro39">#REF!</definedName>
    <definedName name="Macro4">#REF!</definedName>
    <definedName name="Macro40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ITAC">#REF!</definedName>
    <definedName name="Management_of_lqd_resources">#REF!</definedName>
    <definedName name="ManagementEquity">#REF!</definedName>
    <definedName name="ManagementOwnership">#REF!</definedName>
    <definedName name="mañana" hidden="1">{"PYGP",#N/A,TRUE,"PandL";"BALANCEP",#N/A,TRUE,"BS";"Estado Cash Flow",#N/A,TRUE,"CFlow";"debt",#N/A,TRUE,"Debt";"worcap",#N/A,TRUE,"WorCap";"Analisis Impuestos",#N/A,TRUE,"Tax"}</definedName>
    <definedName name="MAONE">#REF!</definedName>
    <definedName name="Mappings">#REF!</definedName>
    <definedName name="Maquetación">#REF!</definedName>
    <definedName name="MARGEN">#REF!</definedName>
    <definedName name="Margins">#REF!</definedName>
    <definedName name="MARINA">OFFSET(#REF!,1,0,[0]!V.NumRows,1)</definedName>
    <definedName name="market">#REF!</definedName>
    <definedName name="MarketCap">#REF!</definedName>
    <definedName name="MARZO">#REF!</definedName>
    <definedName name="MASTER" hidden="1">{#N/A,#N/A,TRUE,"일정"}</definedName>
    <definedName name="MATHREE">#REF!</definedName>
    <definedName name="MATrig">#REF!</definedName>
    <definedName name="MATV">21663</definedName>
    <definedName name="MATWO">#REF!</definedName>
    <definedName name="MaxOn10Meg">#REF!</definedName>
    <definedName name="mç">#REF!</definedName>
    <definedName name="mdysCurAdj">#REF!</definedName>
    <definedName name="mdysDprn">#REF!</definedName>
    <definedName name="mdysEBIT">#REF!</definedName>
    <definedName name="mdysEBITDA">#REF!</definedName>
    <definedName name="mdysFFO">#REF!</definedName>
    <definedName name="mdysInt">#REF!</definedName>
    <definedName name="mdysMultiple">#REF!</definedName>
    <definedName name="mdysNetDebt">#REF!</definedName>
    <definedName name="mdysNetInterest">#REF!</definedName>
    <definedName name="mdysNPV">#REF!</definedName>
    <definedName name="mdysRCF">#REF!</definedName>
    <definedName name="mdysTotalCE">#REF!</definedName>
    <definedName name="mdysTotalDebt">#REF!</definedName>
    <definedName name="mdysTotalInterest">#REF!</definedName>
    <definedName name="MEDIA12ULTIMOS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MO">#REF!</definedName>
    <definedName name="MENSAJE">#REF!</definedName>
    <definedName name="Menu">#REF!</definedName>
    <definedName name="Merger_analysis">#REF!</definedName>
    <definedName name="MergerPremium">#REF!</definedName>
    <definedName name="MergerPrice">#REF!</definedName>
    <definedName name="MergerPurchasePrice">#REF!</definedName>
    <definedName name="MergerTransactionValue">#REF!</definedName>
    <definedName name="MES">#REF!</definedName>
    <definedName name="MESBASCPLUS">#REF!</definedName>
    <definedName name="MESBASFOR">#REF!</definedName>
    <definedName name="MESBASPPLUS">#REF!</definedName>
    <definedName name="MESCPLUSBAS">#REF!</definedName>
    <definedName name="MESCPLUSFOR">#REF!</definedName>
    <definedName name="MESCPLUSPPLUS">#REF!</definedName>
    <definedName name="meses">#REF!</definedName>
    <definedName name="MESFORBAS">#REF!</definedName>
    <definedName name="MESFORCPLUS">#REF!</definedName>
    <definedName name="MESFORPPLUS">#REF!</definedName>
    <definedName name="MESPPLUSBAS">#REF!</definedName>
    <definedName name="MESPPLUSCPLUS">#REF!</definedName>
    <definedName name="MESPPLUSFOR">#REF!</definedName>
    <definedName name="method">#REF!</definedName>
    <definedName name="mezzcash">#REF!</definedName>
    <definedName name="mezzpik">#REF!</definedName>
    <definedName name="mgwb">#REF!</definedName>
    <definedName name="MIA">#REF!</definedName>
    <definedName name="MIN_1998">#REF!</definedName>
    <definedName name="MIN_1999">#REF!</definedName>
    <definedName name="MIN_2000">#REF!</definedName>
    <definedName name="MIN_2001">#REF!</definedName>
    <definedName name="MIN_2002">#REF!</definedName>
    <definedName name="MIN_2003">#REF!</definedName>
    <definedName name="MIN_2004">#REF!</definedName>
    <definedName name="MIN_2005">#REF!</definedName>
    <definedName name="MIN_2006">#REF!</definedName>
    <definedName name="MIN_2007">#REF!</definedName>
    <definedName name="MIN_2008">#REF!</definedName>
    <definedName name="MIN_2010">#REF!</definedName>
    <definedName name="MINIMAJORS">#REF!</definedName>
    <definedName name="MinInt">#REF!</definedName>
    <definedName name="MinIntInc">#REF!</definedName>
    <definedName name="MinIntMarket">#REF!</definedName>
    <definedName name="Minority_Interests">#REF!</definedName>
    <definedName name="MIT">#REF!</definedName>
    <definedName name="mkdate">#REF!</definedName>
    <definedName name="Mkt_data">#REF!</definedName>
    <definedName name="MktCapCoA">#REF!</definedName>
    <definedName name="MktCapCoB">#REF!</definedName>
    <definedName name="MktCapCoC">#REF!</definedName>
    <definedName name="MktCapCoD">#REF!</definedName>
    <definedName name="MktCapCoE">#REF!</definedName>
    <definedName name="MktCapCoF">#REF!</definedName>
    <definedName name="MktCapCoG">#REF!</definedName>
    <definedName name="MktCapCoH">#REF!</definedName>
    <definedName name="MktCapCoI">#REF!</definedName>
    <definedName name="MktCapCoJ">#REF!</definedName>
    <definedName name="MktCapCoK">#REF!</definedName>
    <definedName name="mmm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mmmm" hidden="1">{#N/A,#N/A,FALSE,"Calc";#N/A,#N/A,FALSE,"Sensitivity";#N/A,#N/A,FALSE,"LT Earn.Dil.";#N/A,#N/A,FALSE,"Dil. AVP"}</definedName>
    <definedName name="mmmmmm">#REF!</definedName>
    <definedName name="MMMMMMMMMMMMMMMM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MPRIS">#REF!</definedName>
    <definedName name="mn">#REF!</definedName>
    <definedName name="M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Model_Date">#REF!</definedName>
    <definedName name="MODIF">#REF!</definedName>
    <definedName name="Moneda">#REF!</definedName>
    <definedName name="Monedas">#REF!</definedName>
    <definedName name="MONITORES">#REF!</definedName>
    <definedName name="month">#REF!</definedName>
    <definedName name="Month_name">#REF!</definedName>
    <definedName name="MoodysRating">#REF!</definedName>
    <definedName name="MORNING">#REF!</definedName>
    <definedName name="Mthod">#REF!</definedName>
    <definedName name="mult">#REF!</definedName>
    <definedName name="Multiple">#REF!</definedName>
    <definedName name="multiples">#REF!</definedName>
    <definedName name="Músicos">#REF!</definedName>
    <definedName name="Myan_WACC">#REF!</definedName>
    <definedName name="MZ">#REF!</definedName>
    <definedName name="N">OFFSET(#REF!,1,0,[0]!P.RowCount,1)</definedName>
    <definedName name="NA">"NA"</definedName>
    <definedName name="NA_boe">#REF!</definedName>
    <definedName name="NA_Expl">#REF!</definedName>
    <definedName name="NAME">#REF!</definedName>
    <definedName name="NameOfferee">#REF!</definedName>
    <definedName name="NameOfferor">#REF!</definedName>
    <definedName name="NAV_Share">#REF!</definedName>
    <definedName name="NBR_A">#REF!</definedName>
    <definedName name="NBR_B">#REF!</definedName>
    <definedName name="NBR_C">#REF!</definedName>
    <definedName name="NBR_D">#REF!</definedName>
    <definedName name="NBR_E">#REF!</definedName>
    <definedName name="NBR_F">#REF!</definedName>
    <definedName name="NBR_G">#REF!</definedName>
    <definedName name="NBR_H">#REF!</definedName>
    <definedName name="NBR_I">#REF!</definedName>
    <definedName name="NBR_J">#REF!</definedName>
    <definedName name="NBR_K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et__debt__cash">#REF!</definedName>
    <definedName name="Net_c_f_for_acqns___disposals">#REF!</definedName>
    <definedName name="Net_c_f_from_capex___fin_invst">#REF!</definedName>
    <definedName name="Net_c_f_from_invst_rtrns__etc">#REF!</definedName>
    <definedName name="Net_c_f_from_op_activities">#REF!</definedName>
    <definedName name="Net_c_f_pre_lqd_resource___fin">#REF!</definedName>
    <definedName name="Net_cash_flow_from_financing">#REF!</definedName>
    <definedName name="Net_current_assets">#REF!</definedName>
    <definedName name="net_ebitda97">#REF!</definedName>
    <definedName name="net_ebitda98">#REF!</definedName>
    <definedName name="Net_financial">#REF!</definedName>
    <definedName name="NetAssets">#REF!</definedName>
    <definedName name="netcom_perpop">#REF!</definedName>
    <definedName name="netcomprice">#REF!</definedName>
    <definedName name="Netcomrec">#REF!</definedName>
    <definedName name="netdebt_base">#REF!</definedName>
    <definedName name="NetDebtBook">#REF!</definedName>
    <definedName name="NetDebtEBITDA">#REF!</definedName>
    <definedName name="NetDebtEnt">#REF!</definedName>
    <definedName name="NetDebtincPref">#REF!</definedName>
    <definedName name="NetInc">#REF!</definedName>
    <definedName name="NetIncGrowth">#REF!</definedName>
    <definedName name="NetIncMargin">#REF!</definedName>
    <definedName name="NetIncome">#REF!</definedName>
    <definedName name="NetIncomeAnnual">#REF!</definedName>
    <definedName name="NetIncomeL12M">#REF!</definedName>
    <definedName name="NetInterest">#REF!</definedName>
    <definedName name="NetInterestCash">#REF!</definedName>
    <definedName name="NetIntincPref">#REF!</definedName>
    <definedName name="NetIntL12M">#REF!</definedName>
    <definedName name="NetOutstandingDebt">#REF!</definedName>
    <definedName name="NetWorth">#REF!</definedName>
    <definedName name="new_w" hidden="1">{"comps1_1",#N/A,FALSE,"Comps1";"comps1_2",#N/A,FALSE,"Comps1";"comps1_3",#N/A,FALSE,"Comps1";"comps1_4",#N/A,FALSE,"Comps1";"comps1_5",#N/A,FALSE,"Comps1"}</definedName>
    <definedName name="newbus">#REF!</definedName>
    <definedName name="NEWTIprice">#REF!</definedName>
    <definedName name="NEWTIrec">#REF!</definedName>
    <definedName name="NIC">#REF!</definedName>
    <definedName name="NILTMA">#REF!</definedName>
    <definedName name="NILTMT">#REF!</definedName>
    <definedName name="NIYear1A">#REF!</definedName>
    <definedName name="NIYear1T">#REF!</definedName>
    <definedName name="NIYear2A">#REF!</definedName>
    <definedName name="NIYear2T">#REF!</definedName>
    <definedName name="nlcomplet">#REF!</definedName>
    <definedName name="nlcomplet50">#REF!</definedName>
    <definedName name="NLG">2.20371</definedName>
    <definedName name="NLGBEF">#REF!</definedName>
    <definedName name="NM">"NM  "</definedName>
    <definedName name="NM_CLIENTES">#REF!</definedName>
    <definedName name="NM_SUSPENDIDOS">#REF!</definedName>
    <definedName name="NM_SUSPENDIODS2">#REF!</definedName>
    <definedName name="Nmax_downlink">#REF!,#REF!,#REF!,#REF!</definedName>
    <definedName name="Nmax_uplink">#REF!,#REF!,#REF!,#REF!</definedName>
    <definedName name="NNN">#REF!</definedName>
    <definedName name="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o">#REF!</definedName>
    <definedName name="Nº_Canciones">#REF!</definedName>
    <definedName name="no_idea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idea2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of_Share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b">#REF!</definedName>
    <definedName name="Nombre_de_broker_reports__entre_1_et_3">#REF!</definedName>
    <definedName name="none">{"Client Name or Project Name"}</definedName>
    <definedName name="NonOpExp">#REF!</definedName>
    <definedName name="NOP__ICPEX_1998">#REF!</definedName>
    <definedName name="NOP__ICPEX_1999">#REF!</definedName>
    <definedName name="NOP__ICPEX_2000">#REF!</definedName>
    <definedName name="NOP__ICPEX_2001">#REF!</definedName>
    <definedName name="NOP__ICPEX_2002">#REF!</definedName>
    <definedName name="NOP__ICPEX_2003">#REF!</definedName>
    <definedName name="NOP__ICPEX_2004">#REF!</definedName>
    <definedName name="NOP__ICPEX_2005">#REF!</definedName>
    <definedName name="NOP__ICPEX_2006">#REF!</definedName>
    <definedName name="NOP__ICPEX_2007">#REF!</definedName>
    <definedName name="NOP__ICPEX_2008">#REF!</definedName>
    <definedName name="NOP__ICPEX_2009">#REF!</definedName>
    <definedName name="NOP__ICPEX_2010">#REF!</definedName>
    <definedName name="NOP__ICPEX_2011">#REF!</definedName>
    <definedName name="NOP__ICPEX_2012">#REF!</definedName>
    <definedName name="Normal0FX1">#REF!</definedName>
    <definedName name="Not?">"not "</definedName>
    <definedName name="NOTAS">#REF!</definedName>
    <definedName name="notes">#REF!</definedName>
    <definedName name="notes_iop">#REF!</definedName>
    <definedName name="Novartis_stake">#REF!</definedName>
    <definedName name="now">#REF!</definedName>
    <definedName name="NPV">#REF!</definedName>
    <definedName name="NRNCMax">#REF!</definedName>
    <definedName name="NRNCMin">#REF!</definedName>
    <definedName name="NRNCStep">#REF!</definedName>
    <definedName name="NS" hidden="1">{#N/A,#N/A,TRUE,"Single Assumptions";#N/A,#N/A,TRUE,"Annual Assumptions";#N/A,#N/A,TRUE,"Newco";#N/A,#N/A,TRUE,"ENI Pro-forma";#N/A,#N/A,TRUE,"Fina Pro-forma (Lit)";#N/A,#N/A,TRUE,"Fina Pro-forma (BFr)"}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uev">#REF!</definedName>
    <definedName name="NUEVAPEGADA">#REF!</definedName>
    <definedName name="Number">#REF!</definedName>
    <definedName name="NumCUSIP">{2}</definedName>
    <definedName name="NumInst">{392}</definedName>
    <definedName name="nuria">OFFSET(#REF!,1,0,[0]!P.RowCount,1)</definedName>
    <definedName name="NWC">#REF!</definedName>
    <definedName name="NWCMargin">#REF!</definedName>
    <definedName name="NY">#REF!</definedName>
    <definedName name="nzd">#REF!</definedName>
    <definedName name="ñ" hidden="1">{"DCF1",#N/A,TRUE,"DCF";"Analisis Wacc",#N/A,TRUE,"WACC"}</definedName>
    <definedName name="ÑLUFLIYF">#REF!</definedName>
    <definedName name="ñññ">#REF!</definedName>
    <definedName name="ÑOÑ">#REF!</definedName>
    <definedName name="o" hidden="1">{"PYGP",#N/A,TRUE,"PandL";"BALANCEP",#N/A,TRUE,"BS";"Estado Cash Flow",#N/A,TRUE,"CFlow";"debt",#N/A,TRUE,"Debt";"worcap",#N/A,TRUE,"WorCap";"Analisis Impuestos",#N/A,TRUE,"Tax"}</definedName>
    <definedName name="ocase">#REF!</definedName>
    <definedName name="Octavillas">#REF!</definedName>
    <definedName name="OCTRENTAB">#REF!</definedName>
    <definedName name="ocultar">#REF!</definedName>
    <definedName name="oculto">#REF!,#REF!,#REF!,#REF!,#REF!,#REF!,#REF!,#REF!</definedName>
    <definedName name="oe1p">#REF!</definedName>
    <definedName name="oe2p">#REF!</definedName>
    <definedName name="oeprod">#REF!</definedName>
    <definedName name="offerper">#REF!</definedName>
    <definedName name="Offnet_TV">#REF!</definedName>
    <definedName name="Ofimática">#REF!</definedName>
    <definedName name="OI_FY_01">#REF!</definedName>
    <definedName name="OI_FY_02">#REF!</definedName>
    <definedName name="OI_FY_03">#REF!</definedName>
    <definedName name="oijmio">#REF!</definedName>
    <definedName name="oil1p">#REF!</definedName>
    <definedName name="oil2p">#REF!</definedName>
    <definedName name="oilprod">#REF!</definedName>
    <definedName name="oim">#REF!</definedName>
    <definedName name="oioi" hidden="1">{"DCF1",#N/A,TRUE,"DCF";"Analisis Wacc",#N/A,TRUE,"WACC"}</definedName>
    <definedName name="OK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">#REF!</definedName>
    <definedName name="ONE">#REF!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PCIONES">#REF!</definedName>
    <definedName name="OperatingModel">#REF!</definedName>
    <definedName name="Opex_EXC">#REF!</definedName>
    <definedName name="opex_OT">#REF!</definedName>
    <definedName name="Opex1">#REF!</definedName>
    <definedName name="Opex2">#REF!</definedName>
    <definedName name="OplAdjustment">#REF!</definedName>
    <definedName name="OplInput">#REF!</definedName>
    <definedName name="OplRenewal">#REF!</definedName>
    <definedName name="OpnCash">#REF!</definedName>
    <definedName name="OpnDebt01">#REF!</definedName>
    <definedName name="OpnDebt02">#REF!</definedName>
    <definedName name="OpnDebt03">#REF!</definedName>
    <definedName name="OpnDebt04">#REF!</definedName>
    <definedName name="OpnDebt05">#REF!</definedName>
    <definedName name="OpnDebt06">#REF!</definedName>
    <definedName name="OpnDebt07">#REF!</definedName>
    <definedName name="OpnDebt08">#REF!</definedName>
    <definedName name="OpnDebt09">#REF!</definedName>
    <definedName name="OpnDebt10">#REF!</definedName>
    <definedName name="OpnDebt11">#REF!</definedName>
    <definedName name="OpnDebt12">#REF!</definedName>
    <definedName name="OpnDebt13">#REF!</definedName>
    <definedName name="OpnPref">#REF!</definedName>
    <definedName name="opop" hidden="1">{"Efecto Variaciones Modelo",#N/A,TRUE,"Variations";"Hipotesis Variaciones Modelo",#N/A,TRUE,"Hipot Varia"}</definedName>
    <definedName name="Ops">{"equal to";"greater than";"less than";"between";"in list";"begins with";"ends with";"contains"}</definedName>
    <definedName name="opt_proc">#REF!</definedName>
    <definedName name="Option_2_infill">#REF!</definedName>
    <definedName name="Option2_Transit">#REF!</definedName>
    <definedName name="Option3_Calls">#REF!</definedName>
    <definedName name="Option3_churn">#REF!</definedName>
    <definedName name="OptionPrice">#REF!</definedName>
    <definedName name="Options">#REF!</definedName>
    <definedName name="OptionsSharesIssued">#REF!</definedName>
    <definedName name="OptionsSharesIssuedTreasury">#REF!</definedName>
    <definedName name="OptionsTrig">#REF!</definedName>
    <definedName name="OptNumber">#REF!</definedName>
    <definedName name="OpxTotal">#REF!</definedName>
    <definedName name="ORAevebitda98">#REF!</definedName>
    <definedName name="ORAevebitda99">#REF!</definedName>
    <definedName name="Orangerec">#REF!</definedName>
    <definedName name="ORAperpop">#REF!</definedName>
    <definedName name="ORAprice">#REF!</definedName>
    <definedName name="ORB_V1_sh2_170512115103757">#REF!</definedName>
    <definedName name="Order">#REF!</definedName>
    <definedName name="ORG.SISTEMAS">#REF!</definedName>
    <definedName name="Other">#REF!</definedName>
    <definedName name="Other_boe">#REF!</definedName>
    <definedName name="Other_Creditors">#REF!</definedName>
    <definedName name="Other_perexchange_capex">#REF!</definedName>
    <definedName name="OtherA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Assets">#REF!</definedName>
    <definedName name="OtherT">#REF!</definedName>
    <definedName name="OTRANT">#REF!</definedName>
    <definedName name="otro">#REF!</definedName>
    <definedName name="OTROS_CREDITOS">#REF!</definedName>
    <definedName name="Otros_Equipos">#REF!</definedName>
    <definedName name="Otros_Ingresos">#REF!</definedName>
    <definedName name="OTROS_PASIVOS">#REF!</definedName>
    <definedName name="Otros_Prom">#REF!</definedName>
    <definedName name="otrosgastosgenerales">#REF!</definedName>
    <definedName name="OutputCurr">#REF!</definedName>
    <definedName name="OutstandingDebt01">#REF!</definedName>
    <definedName name="OutstandingDebt02">#REF!</definedName>
    <definedName name="OutstandingDebt03">#REF!</definedName>
    <definedName name="OutstandingDebt04">#REF!</definedName>
    <definedName name="OutstandingDebt05">#REF!</definedName>
    <definedName name="OutstandingDebt06">#REF!</definedName>
    <definedName name="OutstandingDebt07">#REF!</definedName>
    <definedName name="OutstandingDebt08">#REF!</definedName>
    <definedName name="OutstandingDebt09">#REF!</definedName>
    <definedName name="OutstandingDebt10">#REF!</definedName>
    <definedName name="OutstandingDebt11">#REF!</definedName>
    <definedName name="OutstandingDebt12">#REF!</definedName>
    <definedName name="OutstandingDebt13">#REF!</definedName>
    <definedName name="OutstandingPref">#REF!</definedName>
    <definedName name="OutstandingPrem">#REF!</definedName>
    <definedName name="OutstandingShr">#REF!</definedName>
    <definedName name="Over">#REF!</definedName>
    <definedName name="Overdraft">#REF!</definedName>
    <definedName name="OverdraftBalance">#REF!</definedName>
    <definedName name="OverdraftChange">#REF!</definedName>
    <definedName name="OverdraftInterest">#REF!</definedName>
    <definedName name="overview">#REF!</definedName>
    <definedName name="owner">#REF!</definedName>
    <definedName name="OXFORD">#REF!</definedName>
    <definedName name="P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">OFFSET(#REF!,1,0,[0]!P.RowCount,1)</definedName>
    <definedName name="P.CloseBalSheet">#REF!</definedName>
    <definedName name="P.Comp">OFFSET(#REF!,1,0,[0]!P.RowCount,1)</definedName>
    <definedName name="P.ControlPanel">#REF!</definedName>
    <definedName name="P.Cover">#REF!</definedName>
    <definedName name="P.CumVol">OFFSET(#REF!,1,0,[0]!P.RowCount,1)</definedName>
    <definedName name="p.DCF">#REF!</definedName>
    <definedName name="p.DCF_Titles">#REF!</definedName>
    <definedName name="P.Debt">#REF!</definedName>
    <definedName name="P.High">OFFSET(#REF!,1,0,[0]!P.RowCount,1)</definedName>
    <definedName name="P.IncomeStmt">#REF!</definedName>
    <definedName name="P.Inputs">#REF!</definedName>
    <definedName name="P.IntRates">#REF!</definedName>
    <definedName name="P.Low">OFFSET(#REF!,1,0,[0]!P.RowCount,1)</definedName>
    <definedName name="p.ratio">#REF!</definedName>
    <definedName name="P.Returns">#REF!</definedName>
    <definedName name="P.RowCount">COUNTA(OFFSET(#REF!,1,0,5000,1))</definedName>
    <definedName name="P.Vol">OFFSET(#REF!,1,0,[0]!P.RowCount,1)</definedName>
    <definedName name="P90061755">#REF!</definedName>
    <definedName name="P90152455">#REF!</definedName>
    <definedName name="P90270755">#REF!</definedName>
    <definedName name="P90354001">#REF!</definedName>
    <definedName name="P90458255">#REF!</definedName>
    <definedName name="P90466911">#REF!</definedName>
    <definedName name="P90466911DISCOUNT">#REF!</definedName>
    <definedName name="P90506101">#REF!</definedName>
    <definedName name="P90670102">#REF!</definedName>
    <definedName name="P90670103">#REF!</definedName>
    <definedName name="P90670202">#REF!</definedName>
    <definedName name="P90670203">#REF!</definedName>
    <definedName name="P90670204">#REF!</definedName>
    <definedName name="P90670401">#REF!</definedName>
    <definedName name="P90683201">#REF!</definedName>
    <definedName name="P90704601">#REF!</definedName>
    <definedName name="P90704601DISCOUNT">#REF!</definedName>
    <definedName name="P90704701">#REF!</definedName>
    <definedName name="P90704701DISCOUNT">#REF!</definedName>
    <definedName name="P90726101">#REF!</definedName>
    <definedName name="P90726101DISCOUNT">#REF!</definedName>
    <definedName name="P90726201">#REF!</definedName>
    <definedName name="P90726201DISCOUNT">#REF!</definedName>
    <definedName name="P90730701">#REF!</definedName>
    <definedName name="P90730801">#REF!</definedName>
    <definedName name="P90738701">#REF!</definedName>
    <definedName name="P90741802">#REF!</definedName>
    <definedName name="P90756901">#REF!</definedName>
    <definedName name="P90756901DISCOUNT">#REF!</definedName>
    <definedName name="P90756902">#REF!</definedName>
    <definedName name="P90757003">#REF!</definedName>
    <definedName name="P90757003DISCOUNT">#REF!</definedName>
    <definedName name="P90757201">#REF!</definedName>
    <definedName name="P90757201DISCOUNT">#REF!</definedName>
    <definedName name="P90757301">#REF!</definedName>
    <definedName name="P90819302">#REF!</definedName>
    <definedName name="P90829101">#REF!</definedName>
    <definedName name="P90839601">#REF!</definedName>
    <definedName name="P90906001">#REF!</definedName>
    <definedName name="P94076502">#REF!</definedName>
    <definedName name="P94099502">#REF!</definedName>
    <definedName name="P94099502DISCOUNT">#REF!</definedName>
    <definedName name="PacManPremium">#REF!</definedName>
    <definedName name="pac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ACTMED">#REF!</definedName>
    <definedName name="PACTMEDR">#REF!</definedName>
    <definedName name="PACTMES">#REF!</definedName>
    <definedName name="PACTMESR">#REF!</definedName>
    <definedName name="padre">#REF!</definedName>
    <definedName name="padre1">#REF!</definedName>
    <definedName name="PADRE2">#REF!</definedName>
    <definedName name="PADRE3">#REF!</definedName>
    <definedName name="PADRE4">#REF!</definedName>
    <definedName name="PADRE5">#REF!</definedName>
    <definedName name="padresuma">#REF!</definedName>
    <definedName name="Page1">#REF!</definedName>
    <definedName name="Page2">#REF!</definedName>
    <definedName name="PAGEA">#REF!</definedName>
    <definedName name="PageNum">#REF!</definedName>
    <definedName name="paige">#REF!</definedName>
    <definedName name="PANTMED">#REF!</definedName>
    <definedName name="PANTMEDR">#REF!</definedName>
    <definedName name="PANTMES">#REF!</definedName>
    <definedName name="PANTMESR">#REF!</definedName>
    <definedName name="PAQ_OPC_TAQ">#REF!</definedName>
    <definedName name="ParSoP">#REF!</definedName>
    <definedName name="part">#REF!</definedName>
    <definedName name="PASIVO">#REF!</definedName>
    <definedName name="paste">#REF!</definedName>
    <definedName name="Paste_Area">#REF!</definedName>
    <definedName name="Paste1">#REF!</definedName>
    <definedName name="PastedBid">#REF!</definedName>
    <definedName name="pat">#REF!</definedName>
    <definedName name="PATO1">#REF!</definedName>
    <definedName name="PATRICIA">#REF!</definedName>
    <definedName name="PATRIMONIO_NETO">#REF!</definedName>
    <definedName name="Patrocinio">#REF!</definedName>
    <definedName name="PB">#REF!</definedName>
    <definedName name="pbrwb">#REF!</definedName>
    <definedName name="PBT">#REF!</definedName>
    <definedName name="PBV">#REF!</definedName>
    <definedName name="PCD_Xchg_Feb04_opex">#REF!</definedName>
    <definedName name="PCD_Xchg_Jan04_Opex">#REF!</definedName>
    <definedName name="pcgppvbv">#REF!</definedName>
    <definedName name="PE_Limit">#REF!</definedName>
    <definedName name="PED" hidden="1">{"DCF1",#N/A,TRUE,"DCF";"Analisis Wacc",#N/A,TRUE,"WACC"}</definedName>
    <definedName name="PEDRO" hidden="1">{"PYGP",#N/A,TRUE,"PandL";"BALANCEP",#N/A,TRUE,"BS";"Estado Cash Flow",#N/A,TRUE,"CFlow";"debt",#N/A,TRUE,"Debt";"worcap",#N/A,TRUE,"WorCap";"Analisis Impuestos",#N/A,TRUE,"Tax"}</definedName>
    <definedName name="Peering">#REF!</definedName>
    <definedName name="PEGADA1">#REF!</definedName>
    <definedName name="PEGADA2">#REF!</definedName>
    <definedName name="PELTM">#REF!</definedName>
    <definedName name="PensionAdjustment">#REF!</definedName>
    <definedName name="PEPA">#REF!</definedName>
    <definedName name="pepe">#REF!</definedName>
    <definedName name="per">#REF!</definedName>
    <definedName name="perant">#REF!</definedName>
    <definedName name="PercentAcq">#REF!</definedName>
    <definedName name="percentstock">#REF!</definedName>
    <definedName name="PERESTIM">#REF!</definedName>
    <definedName name="periodo">#REF!</definedName>
    <definedName name="PERÍODO">#REF!</definedName>
    <definedName name="perp_growth">#REF!</definedName>
    <definedName name="PerShareData">#REF!</definedName>
    <definedName name="PerShareData2">#REF!</definedName>
    <definedName name="Personal">#REF!</definedName>
    <definedName name="Personal_Limpieza">#REF!</definedName>
    <definedName name="Personal_Montaje">#REF!</definedName>
    <definedName name="Personal_Porteros">#REF!</definedName>
    <definedName name="Personal_Producción">#REF!</definedName>
    <definedName name="Personal_Promoción">#REF!</definedName>
    <definedName name="Personal_Runners_Catering">#REF!</definedName>
    <definedName name="Personal_Técnico">#REF!</definedName>
    <definedName name="PES_US">#REF!</definedName>
    <definedName name="pexterno">#REF!</definedName>
    <definedName name="PFQ">#REF!</definedName>
    <definedName name="pg">#REF!</definedName>
    <definedName name="PIK_Undrawn_Margin">#REF!</definedName>
    <definedName name="pinterno">#REF!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iticalRiskPremium">#REF!</definedName>
    <definedName name="POLIZA">#N/A</definedName>
    <definedName name="pólizas">#REF!</definedName>
    <definedName name="pom">#REF!</definedName>
    <definedName name="Pooling">#REF!</definedName>
    <definedName name="POP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orcenSS">#REF!</definedName>
    <definedName name="porque" hidden="1">{"DCF1",#N/A,TRUE,"DCF";"Analisis Wacc",#N/A,TRUE,"WACC"}</definedName>
    <definedName name="PORTADA_1">#REF!</definedName>
    <definedName name="PORTADA_2">#REF!</definedName>
    <definedName name="PORTDATE">#REF!</definedName>
    <definedName name="postalfree">#REF!</definedName>
    <definedName name="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O">#REF!</definedName>
    <definedName name="PPP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PPPP" hidden="1">{"Resumen Hipotesis 1",#N/A,TRUE,"Resumen1";"Resumen de Hipotesis 2",#N/A,TRUE,"Resumen2";"Resumen Hipotesis 3",#N/A,TRUE,"Resumen3"}</definedName>
    <definedName name="PPPPP" hidden="1">{"DCF1",#N/A,TRUE,"DCF";"Analisis Wacc",#N/A,TRUE,"WACC"}</definedName>
    <definedName name="PPTOMED">#REF!</definedName>
    <definedName name="PPTOMEDR">#REF!</definedName>
    <definedName name="PPTOMES">#REF!</definedName>
    <definedName name="PPTOMESR">#REF!</definedName>
    <definedName name="PR__PEN_1998">#REF!</definedName>
    <definedName name="PR__PEN_1999">#REF!</definedName>
    <definedName name="PR__PEN_2000">#REF!</definedName>
    <definedName name="PR__PEN_2001">#REF!</definedName>
    <definedName name="PR__PEN_2002">#REF!</definedName>
    <definedName name="PR__PEN_2003">#REF!</definedName>
    <definedName name="PR__PEN_2004">#REF!</definedName>
    <definedName name="PR__PEN_2005">#REF!</definedName>
    <definedName name="PR__PEN_2006">#REF!</definedName>
    <definedName name="PR__PEN_2007">#REF!</definedName>
    <definedName name="PR__PEN_2008">#REF!</definedName>
    <definedName name="PR__PEN_2009">#REF!</definedName>
    <definedName name="PR__PEN_2010">#REF!</definedName>
    <definedName name="PR__PEN_2011">#REF!</definedName>
    <definedName name="PR__PEN_2012">#REF!</definedName>
    <definedName name="PR_1998">#REF!</definedName>
    <definedName name="PR_1999">#REF!</definedName>
    <definedName name="PR_2000">#REF!</definedName>
    <definedName name="PR_2001">#REF!</definedName>
    <definedName name="PR_2002">#REF!</definedName>
    <definedName name="PR_2003">#REF!</definedName>
    <definedName name="PR_2004">#REF!</definedName>
    <definedName name="PR_2005">#REF!</definedName>
    <definedName name="PR_2006">#REF!</definedName>
    <definedName name="PR_2007">#REF!</definedName>
    <definedName name="PR_2008">#REF!</definedName>
    <definedName name="PR_2009">#REF!</definedName>
    <definedName name="PR_2010">#REF!</definedName>
    <definedName name="PR_2011">#REF!</definedName>
    <definedName name="PR_2012">#REF!</definedName>
    <definedName name="PreAcqShareCapital">#REF!</definedName>
    <definedName name="precio">#REF!</definedName>
    <definedName name="preciosb">#REF!</definedName>
    <definedName name="preciosbv">#REF!</definedName>
    <definedName name="preciosbvtvm">#REF!</definedName>
    <definedName name="precioscintwb">#REF!</definedName>
    <definedName name="precioscol">#REF!</definedName>
    <definedName name="preciosdr">#REF!</definedName>
    <definedName name="preciosdw">#REF!</definedName>
    <definedName name="preciosdwc">#REF!</definedName>
    <definedName name="preciosfox">#REF!</definedName>
    <definedName name="preciospar">#REF!</definedName>
    <definedName name="preciospol">#REF!</definedName>
    <definedName name="preciospolyexc">#REF!</definedName>
    <definedName name="preciospolynoexc">#REF!</definedName>
    <definedName name="preciosppvcol">#REF!</definedName>
    <definedName name="preciosppvpar">#REF!</definedName>
    <definedName name="preciosppvwb">#REF!</definedName>
    <definedName name="preciosuni">#REF!</definedName>
    <definedName name="preciosuv">#REF!</definedName>
    <definedName name="preciosuv02">#REF!</definedName>
    <definedName name="preciosuvtvm">#REF!</definedName>
    <definedName name="precioswb">#REF!</definedName>
    <definedName name="precioswb2">#REF!</definedName>
    <definedName name="precioswd">#REF!</definedName>
    <definedName name="Pref_Space">#REF!</definedName>
    <definedName name="PrefA">#REF!</definedName>
    <definedName name="PrefDivPaid">#REF!</definedName>
    <definedName name="Preferred">#REF!</definedName>
    <definedName name="PreferredCoupon">#REF!</definedName>
    <definedName name="PreferredOwnership">#REF!</definedName>
    <definedName name="PrefIntPayable">#REF!</definedName>
    <definedName name="PrefPrice1">#REF!</definedName>
    <definedName name="PrefPrice2">#REF!</definedName>
    <definedName name="PrefSchedule">#REF!</definedName>
    <definedName name="PrefShareInterest">#REF!</definedName>
    <definedName name="PrefShares1">#REF!</definedName>
    <definedName name="PrefShares2">#REF!</definedName>
    <definedName name="PrefT">#REF!</definedName>
    <definedName name="PrefTreatment">#REF!</definedName>
    <definedName name="Prelim">#REF!</definedName>
    <definedName name="Prem1">#REF!</definedName>
    <definedName name="Prem2">#REF!</definedName>
    <definedName name="Prem3">#REF!</definedName>
    <definedName name="Prem4">#REF!</definedName>
    <definedName name="Prem5">#REF!</definedName>
    <definedName name="Premium">#REF!</definedName>
    <definedName name="PremSchedule">#REF!</definedName>
    <definedName name="PremTrig">#REF!</definedName>
    <definedName name="Prensa">#REF!</definedName>
    <definedName name="PRE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RIO">#REF!</definedName>
    <definedName name="PRESARIO.PC">#REF!</definedName>
    <definedName name="PRESARIO.PORT">#REF!</definedName>
    <definedName name="PRESTAMOS">#REF!</definedName>
    <definedName name="presu">#REF!</definedName>
    <definedName name="Presup_Empre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ab">#REF!</definedName>
    <definedName name="prevabbv">#REF!</definedName>
    <definedName name="prevabcol">#REF!</definedName>
    <definedName name="prevabpar">#REF!</definedName>
    <definedName name="prevabppv">#REF!</definedName>
    <definedName name="prevabppvpar">#REF!</definedName>
    <definedName name="prevabppvwb">#REF!</definedName>
    <definedName name="prevabwb">#REF!</definedName>
    <definedName name="PrevCommit01">#REF!</definedName>
    <definedName name="PrevCommit02">#REF!</definedName>
    <definedName name="PrevCommit03">#REF!</definedName>
    <definedName name="PrevCommit04">#REF!</definedName>
    <definedName name="PrevCommit05">#REF!</definedName>
    <definedName name="PrevCommitaf05">#REF!</definedName>
    <definedName name="PREVISIÓN_ABONADOS">#REF!</definedName>
    <definedName name="PrevOplLife">#REF!</definedName>
    <definedName name="pricat">#REF!</definedName>
    <definedName name="Price">#REF!</definedName>
    <definedName name="Price_high">#REF!</definedName>
    <definedName name="PriceA">#REF!</definedName>
    <definedName name="PriceDate">#REF!</definedName>
    <definedName name="PriceM">#REF!</definedName>
    <definedName name="Prices">#REF!</definedName>
    <definedName name="PriceT">#REF!</definedName>
    <definedName name="PriceTable">#REF!</definedName>
    <definedName name="PriceUpdate">#REF!</definedName>
    <definedName name="Prime">#REF!</definedName>
    <definedName name="prime_risque_marché">#REF!</definedName>
    <definedName name="prime_taille">#REF!</definedName>
    <definedName name="Print_Area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4" hidden="1">{#N/A,#N/A,FALSE,"Operations";#N/A,#N/A,FALSE,"Financials"}</definedName>
    <definedName name="printend">#REF!</definedName>
    <definedName name="printend2">#REF!</definedName>
    <definedName name="PrintManagerQuery">#REF!</definedName>
    <definedName name="printquery">#REF!</definedName>
    <definedName name="PrintSelectedSheetsMacroButton">#REF!</definedName>
    <definedName name="prisa">#REF!</definedName>
    <definedName name="prisas">#REF!</definedName>
    <definedName name="Priv">#REF!</definedName>
    <definedName name="Prjtname">{"Client Name or Project Name"}</definedName>
    <definedName name="Prodt">#REF!</definedName>
    <definedName name="Producción">#REF!</definedName>
    <definedName name="Productivity">#REF!</definedName>
    <definedName name="profil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fil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g" hidden="1">{"PYGP",#N/A,TRUE,"PandL";"BALANCEP",#N/A,TRUE,"BS";"Estado Cash Flow",#N/A,TRUE,"CFlow";"debt",#N/A,TRUE,"Debt";"worcap",#N/A,TRUE,"WorCap";"Analisis Impuestos",#N/A,TRUE,"Tax"}</definedName>
    <definedName name="proj">#REF!</definedName>
    <definedName name="PROJECT">#REF!</definedName>
    <definedName name="project_name">#REF!</definedName>
    <definedName name="project_titles">#REF!</definedName>
    <definedName name="projected">{"Client Name or Project Name"}</definedName>
    <definedName name="projections">#REF!</definedName>
    <definedName name="ProjectName">{"Client Name or Project Name"}</definedName>
    <definedName name="ProjectName1">{"Client Name or Project Name"}</definedName>
    <definedName name="ProjectName2">{"Client Name or Project Name"}</definedName>
    <definedName name="PROMEDIOMENSUAL">#REF!</definedName>
    <definedName name="PROMEDIOMENSUAL1">#REF!</definedName>
    <definedName name="PROMEDIOMENSUAL2">#REF!</definedName>
    <definedName name="PROMEDIOMENSUAL3">#REF!</definedName>
    <definedName name="promociones">#REF!</definedName>
    <definedName name="PROMOINDUSTRIAS">#REF!</definedName>
    <definedName name="PROMOTE">#REF!</definedName>
    <definedName name="PROMOTORA">#REF!</definedName>
    <definedName name="PROPIOS">#REF!</definedName>
    <definedName name="PropPaint">#REF!</definedName>
    <definedName name="PropPerf">#REF!</definedName>
    <definedName name="PROPUESTA">#N/A</definedName>
    <definedName name="PROTELE">#REF!</definedName>
    <definedName name="prout" hidden="1">{"comp1",#N/A,FALSE,"COMPS";"footnotes",#N/A,FALSE,"COMPS"}</definedName>
    <definedName name="Provisions">#REF!</definedName>
    <definedName name="proyabc">#REF!</definedName>
    <definedName name="PROYECTORES">#REF!</definedName>
    <definedName name="PSF__DIVNOS_1998">#REF!</definedName>
    <definedName name="PSF__DIVNOS_1999">#REF!</definedName>
    <definedName name="PSF__DIVNOS_2000">#REF!</definedName>
    <definedName name="PSF__DIVNOS_2001">#REF!</definedName>
    <definedName name="PSF__DIVNOS_2002">#REF!</definedName>
    <definedName name="PSF__DIVNOS_2003">#REF!</definedName>
    <definedName name="PSF__DIVNOS_2004">#REF!</definedName>
    <definedName name="PSF__DIVNOS_2005">#REF!</definedName>
    <definedName name="PSF__DIVNOS_2006">#REF!</definedName>
    <definedName name="PSF__DIVNOS_2007">#REF!</definedName>
    <definedName name="PSF__DIVNOS_2008">#REF!</definedName>
    <definedName name="PSF__DIVNOS_2009">#REF!</definedName>
    <definedName name="PSF__DIVNOS_2010">#REF!</definedName>
    <definedName name="PSF__DIVNOS_2011">#REF!</definedName>
    <definedName name="PSF__DIVNOS_2012">#REF!</definedName>
    <definedName name="PSF__DOFS_1998">#REF!</definedName>
    <definedName name="PSF__DOFS_1999">#REF!</definedName>
    <definedName name="PSF__DOFS_2000">#REF!</definedName>
    <definedName name="PSF__DOFS_2001">#REF!</definedName>
    <definedName name="PSF__DOFS_2002">#REF!</definedName>
    <definedName name="PSF__DOFS_2003">#REF!</definedName>
    <definedName name="PSF__DOFS_2004">#REF!</definedName>
    <definedName name="PSF__DOFS_2005">#REF!</definedName>
    <definedName name="PSF__DOFS_2006">#REF!</definedName>
    <definedName name="PSF__DOFS_2007">#REF!</definedName>
    <definedName name="PSF__DOFS_2008">#REF!</definedName>
    <definedName name="PSF__DOFS_2009">#REF!</definedName>
    <definedName name="PSF__DOFS_2010">#REF!</definedName>
    <definedName name="PSF__DOFS_2011">#REF!</definedName>
    <definedName name="PSF__DOFS_2012">#REF!</definedName>
    <definedName name="PSF__OFS_1998">#REF!</definedName>
    <definedName name="PSF__OFS_1999">#REF!</definedName>
    <definedName name="PSF__OFS_2000">#REF!</definedName>
    <definedName name="PSF__OFS_2001">#REF!</definedName>
    <definedName name="PSF__OFS_2002">#REF!</definedName>
    <definedName name="PSF__OFS_2003">#REF!</definedName>
    <definedName name="PSF__OFS_2004">#REF!</definedName>
    <definedName name="PSF__OFS_2005">#REF!</definedName>
    <definedName name="PSF__OFS_2006">#REF!</definedName>
    <definedName name="PSF__OFS_2007">#REF!</definedName>
    <definedName name="PSF__OFS_2008">#REF!</definedName>
    <definedName name="PSF__OFS_2009">#REF!</definedName>
    <definedName name="PSF__OFS_2010">#REF!</definedName>
    <definedName name="PSF__OFS_2011">#REF!</definedName>
    <definedName name="PSF__OFS_2012">#REF!</definedName>
    <definedName name="PTBV">#REF!</definedName>
    <definedName name="pte">#REF!</definedName>
    <definedName name="PTEVEBITDA97">#REF!</definedName>
    <definedName name="PTEVEBITDA98">#REF!</definedName>
    <definedName name="PTPE98">#REF!</definedName>
    <definedName name="PTPERel97">#REF!</definedName>
    <definedName name="PTPERel98">#REF!</definedName>
    <definedName name="PTprice">#REF!</definedName>
    <definedName name="PTrec">#REF!</definedName>
    <definedName name="PUB_FileID" hidden="1">"L10003363.xls"</definedName>
    <definedName name="PUB_UserID" hidden="1">"MAYERX"</definedName>
    <definedName name="Publicidad">#REF!</definedName>
    <definedName name="Publicidad_Electrónica_base_datos_Lista">#REF!</definedName>
    <definedName name="Publicidad_Electrónica_base_datos_Lista1">#REF!</definedName>
    <definedName name="PUERTO">#REF!</definedName>
    <definedName name="Punto_de_Cobertura">#REF!</definedName>
    <definedName name="PurchTrig">#REF!</definedName>
    <definedName name="PVOther">#REF!</definedName>
    <definedName name="PVP">#REF!</definedName>
    <definedName name="PVP__1º">#REF!</definedName>
    <definedName name="PVP1ENT">#REF!</definedName>
    <definedName name="q">#N/A</definedName>
    <definedName name="qaecdaze" hidden="1">{"First Page",#N/A,FALSE,"Surfactants LBO";"Second Page",#N/A,FALSE,"Surfactants LBO"}</definedName>
    <definedName name="qeer">#REF!</definedName>
    <definedName name="qer">#REF!</definedName>
    <definedName name="qere">#REF!</definedName>
    <definedName name="qerw">#REF!</definedName>
    <definedName name="qq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q">#REF!</definedName>
    <definedName name="qqqq">#REF!</definedName>
    <definedName name="qqwe">#REF!</definedName>
    <definedName name="qre">#REF!</definedName>
    <definedName name="qscfaq" hidden="1">{"First Page",#N/A,FALSE,"Surfactants LBO";"Second Page",#N/A,FALSE,"Surfactants LBO"}</definedName>
    <definedName name="QSDQS" hidden="1">#REF!</definedName>
    <definedName name="qtr">#REF!</definedName>
    <definedName name="QUADRANT">#REF!</definedName>
    <definedName name="QUEREJETA" hidden="1">{"PYGP",#N/A,TRUE,"PandL";"BALANCEP",#N/A,TRUE,"BS";"Estado Cash Flow",#N/A,TRUE,"CFlow";"debt",#N/A,TRUE,"Debt";"worcap",#N/A,TRUE,"WorCap";"Analisis Impuestos",#N/A,TRUE,"Tax"}</definedName>
    <definedName name="Query_ID">#REF!</definedName>
    <definedName name="QueryList">#REF!</definedName>
    <definedName name="QuickRatio">#REF!</definedName>
    <definedName name="Quitter">#N/A</definedName>
    <definedName name="qwe">#REF!</definedName>
    <definedName name="R.Database">#REF!</definedName>
    <definedName name="R.NumRows">#REF!</definedName>
    <definedName name="R.Tick">#REF!</definedName>
    <definedName name="R.TicktoComp">#REF!</definedName>
    <definedName name="RABATT">#REF!</definedName>
    <definedName name="RADIO2">#REF!</definedName>
    <definedName name="RADIO3">#REF!</definedName>
    <definedName name="RADIOOTRAS">#REF!</definedName>
    <definedName name="Radios">#REF!</definedName>
    <definedName name="RAIDO">#REF!</definedName>
    <definedName name="Rampup">#REF!</definedName>
    <definedName name="range1">#REF!</definedName>
    <definedName name="RANGO">#REF!</definedName>
    <definedName name="Rangow99">#REF!,#REF!,#REF!,#REF!,#REF!,#REF!,#REF!,#REF!</definedName>
    <definedName name="rateinput">#REF!</definedName>
    <definedName name="Ratio">#REF!</definedName>
    <definedName name="Ratio_de_Depuracion">#REF!</definedName>
    <definedName name="ratios">#REF!</definedName>
    <definedName name="RatiosCoJ">#REF!</definedName>
    <definedName name="RatiosCoK">#REF!</definedName>
    <definedName name="RawData">#REF!</definedName>
    <definedName name="RawHeader">#REF!</definedName>
    <definedName name="RCFexOpl">#REF!</definedName>
    <definedName name="rcont">#REF!</definedName>
    <definedName name="RD">#REF!</definedName>
    <definedName name="RDMargin">#REF!</definedName>
    <definedName name="RDOS">#REF!</definedName>
    <definedName name="RDOS1">#REF!</definedName>
    <definedName name="re">#REF!</definedName>
    <definedName name="recap">#REF!</definedName>
    <definedName name="Recaudación_Bruta">#REF!</definedName>
    <definedName name="recharges">#REF!</definedName>
    <definedName name="Recortes_1995">#REF!</definedName>
    <definedName name="RECURSOS">#REF!</definedName>
    <definedName name="Redeem_MI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f_20_2">#REF!</definedName>
    <definedName name="Ref_21_2">#REF!</definedName>
    <definedName name="Ref_26_2">#REF!</definedName>
    <definedName name="Ref_27_2">#REF!</definedName>
    <definedName name="Ref_35_2">#REF!</definedName>
    <definedName name="Ref_36_2">#REF!</definedName>
    <definedName name="Ref_37_2">#REF!</definedName>
    <definedName name="Ref_37_3">#REF!</definedName>
    <definedName name="Ref_7_12">#REF!</definedName>
    <definedName name="Ref_7_14">#REF!</definedName>
    <definedName name="Ref_7_6">#REF!</definedName>
    <definedName name="Ref_8_12">#REF!</definedName>
    <definedName name="Ref_8_14">#REF!</definedName>
    <definedName name="Ref_8_6">#REF!</definedName>
    <definedName name="ReferenceRate">#REF!</definedName>
    <definedName name="RefinTrig">#REF!</definedName>
    <definedName name="Registro1">#REF!</definedName>
    <definedName name="Registro10">#REF!</definedName>
    <definedName name="Registro11">#REF!</definedName>
    <definedName name="Registro12">#REF!</definedName>
    <definedName name="Registro13">#REF!</definedName>
    <definedName name="Registro14">#REF!</definedName>
    <definedName name="Registro15">#REF!</definedName>
    <definedName name="Registro16">#REF!</definedName>
    <definedName name="Registro17">#REF!</definedName>
    <definedName name="Registro18">#REF!</definedName>
    <definedName name="Registro19">#REF!</definedName>
    <definedName name="Registro2">#REF!</definedName>
    <definedName name="Registro20">#REF!</definedName>
    <definedName name="Registro21">#REF!</definedName>
    <definedName name="Registro3">#REF!</definedName>
    <definedName name="Registro4">#REF!</definedName>
    <definedName name="Registro5">#REF!</definedName>
    <definedName name="Registro6">#REF!</definedName>
    <definedName name="Registro7">#REF!</definedName>
    <definedName name="Registro8">#REF!</definedName>
    <definedName name="Registro9">#REF!</definedName>
    <definedName name="REGULAR.">#REF!</definedName>
    <definedName name="release">#REF!</definedName>
    <definedName name="ReleaseRate">#REF!</definedName>
    <definedName name="REM._Y_CS._SOC.">#REF!</definedName>
    <definedName name="RemainingEquity">#REF!</definedName>
    <definedName name="RemainingOwnership">#REF!</definedName>
    <definedName name="Rent">#REF!</definedName>
    <definedName name="RENTABILIDAD">#REF!</definedName>
    <definedName name="Rental">#REF!</definedName>
    <definedName name="RentalExpense">#REF!</definedName>
    <definedName name="repartição">#REF!</definedName>
    <definedName name="REPAY">#REF!</definedName>
    <definedName name="Report">#REF!</definedName>
    <definedName name="Report_Name_StartV1">FIND("[",Full_Report_File)+1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ating">#REF!</definedName>
    <definedName name="RERE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es">#REF!</definedName>
    <definedName name="res_all">#REF!</definedName>
    <definedName name="ResearchSource">#REF!</definedName>
    <definedName name="Restr_Adj_Sum">#REF!</definedName>
    <definedName name="Resultado">#REF!</definedName>
    <definedName name="Resultados">#REF!</definedName>
    <definedName name="RESUM_HOJ_LLAVE">#REF!</definedName>
    <definedName name="RESUMEN">#REF!</definedName>
    <definedName name="RESUMIDA1">#REF!</definedName>
    <definedName name="Ret">#REF!</definedName>
    <definedName name="RetainedCF">#REF!</definedName>
    <definedName name="RetainedEarnings">#REF!</definedName>
    <definedName name="RETDT">#REF!</definedName>
    <definedName name="RETURN">#REF!</definedName>
    <definedName name="RETURNS">#REF!</definedName>
    <definedName name="Rev_Validation">#REF!</definedName>
    <definedName name="RevA">#REF!</definedName>
    <definedName name="Revenue">#REF!</definedName>
    <definedName name="RevenueGrowth">#REF!</definedName>
    <definedName name="Revenues">#REF!</definedName>
    <definedName name="revistas">#REF!</definedName>
    <definedName name="revistass">#REF!</definedName>
    <definedName name="revists">#REF!</definedName>
    <definedName name="RevT">#REF!</definedName>
    <definedName name="Rex">#REF!</definedName>
    <definedName name="REZTEZRT" hidden="1">#REF!</definedName>
    <definedName name="Rf_1">#REF!</definedName>
    <definedName name="Rf_10">#REF!</definedName>
    <definedName name="Rf_107">#REF!</definedName>
    <definedName name="Rf_11">#REF!</definedName>
    <definedName name="Rf_110">#REF!</definedName>
    <definedName name="Rf_115">#REF!</definedName>
    <definedName name="Rf_116">#REF!</definedName>
    <definedName name="Rf_12">#REF!</definedName>
    <definedName name="Rf_129">#REF!</definedName>
    <definedName name="Rf_13">#REF!</definedName>
    <definedName name="Rf_130">#REF!</definedName>
    <definedName name="Rf_131">#REF!</definedName>
    <definedName name="Rf_132">#REF!</definedName>
    <definedName name="Rf_133">#REF!</definedName>
    <definedName name="Rf_134">#REF!</definedName>
    <definedName name="Rf_14">#REF!</definedName>
    <definedName name="Rf_15">#REF!</definedName>
    <definedName name="Rf_153">#REF!</definedName>
    <definedName name="Rf_154">#REF!</definedName>
    <definedName name="Rf_155">#REF!</definedName>
    <definedName name="Rf_156">#REF!</definedName>
    <definedName name="Rf_157">#REF!</definedName>
    <definedName name="Rf_18">#REF!</definedName>
    <definedName name="Rf_19">#REF!</definedName>
    <definedName name="Rf_2">#REF!</definedName>
    <definedName name="Rf_20">#REF!</definedName>
    <definedName name="Rf_21">#REF!</definedName>
    <definedName name="Rf_22">#REF!</definedName>
    <definedName name="Rf_23">#REF!</definedName>
    <definedName name="Rf_24">#REF!</definedName>
    <definedName name="Rf_25">#REF!</definedName>
    <definedName name="Rf_26">#REF!</definedName>
    <definedName name="Rf_27">#REF!</definedName>
    <definedName name="Rf_28">#REF!</definedName>
    <definedName name="Rf_29">#REF!</definedName>
    <definedName name="Rf_30">#REF!</definedName>
    <definedName name="Rf_31">#REF!</definedName>
    <definedName name="Rf_32">#REF!</definedName>
    <definedName name="Rf_33">#REF!</definedName>
    <definedName name="Rf_34">#REF!</definedName>
    <definedName name="Rf_35">#REF!</definedName>
    <definedName name="Rf_36">#REF!</definedName>
    <definedName name="Rf_37">#REF!</definedName>
    <definedName name="Rf_37_88">#REF!</definedName>
    <definedName name="Rf_38">#REF!</definedName>
    <definedName name="Rf_4">#REF!</definedName>
    <definedName name="Rf_40">#REF!</definedName>
    <definedName name="Rf_40_93">#REF!</definedName>
    <definedName name="Rf_41">#REF!</definedName>
    <definedName name="Rf_43">#REF!</definedName>
    <definedName name="Rf_43_99">#REF!</definedName>
    <definedName name="Rf_44">#REF!</definedName>
    <definedName name="Rf_45">#REF!</definedName>
    <definedName name="Rf_46">#REF!</definedName>
    <definedName name="Rf_47">#REF!</definedName>
    <definedName name="Rf_48">#REF!</definedName>
    <definedName name="Rf_49">#REF!</definedName>
    <definedName name="Rf_5">#REF!</definedName>
    <definedName name="Rf_50">#REF!</definedName>
    <definedName name="Rf_51">#REF!</definedName>
    <definedName name="Rf_52">#REF!</definedName>
    <definedName name="Rf_53">#REF!</definedName>
    <definedName name="Rf_54">#REF!</definedName>
    <definedName name="Rf_55">#REF!</definedName>
    <definedName name="Rf_56">#REF!</definedName>
    <definedName name="Rf_57">#REF!</definedName>
    <definedName name="Rf_58">#REF!</definedName>
    <definedName name="Rf_59">#REF!</definedName>
    <definedName name="Rf_60">#REF!</definedName>
    <definedName name="Rf_63">#REF!</definedName>
    <definedName name="Rf_65">#REF!</definedName>
    <definedName name="Rf_66">#REF!</definedName>
    <definedName name="Rf_67">#REF!</definedName>
    <definedName name="Rf_68">#REF!</definedName>
    <definedName name="Rf_69">#REF!</definedName>
    <definedName name="Rf_7">#REF!</definedName>
    <definedName name="Rf_70">#REF!</definedName>
    <definedName name="Rf_71">#REF!</definedName>
    <definedName name="Rf_72">#REF!</definedName>
    <definedName name="Rf_73">#REF!</definedName>
    <definedName name="Rf_74">#REF!</definedName>
    <definedName name="Rf_74_150">#REF!</definedName>
    <definedName name="Rf_75">#REF!</definedName>
    <definedName name="Rf_75_152">#REF!</definedName>
    <definedName name="Rf_76">#REF!</definedName>
    <definedName name="Rf_77">#REF!</definedName>
    <definedName name="Rf_78">#REF!</definedName>
    <definedName name="Rf_78_156">#REF!</definedName>
    <definedName name="Rf_79">#REF!</definedName>
    <definedName name="Rf_8">#REF!</definedName>
    <definedName name="Rf_80">#REF!</definedName>
    <definedName name="Rf_81">#REF!</definedName>
    <definedName name="Rf_82">#REF!</definedName>
    <definedName name="Rf_83">#REF!</definedName>
    <definedName name="Rf_84">#REF!</definedName>
    <definedName name="Rf_85">#REF!</definedName>
    <definedName name="Rf_85_164">#REF!</definedName>
    <definedName name="Rf_86">#REF!</definedName>
    <definedName name="Rf_87">#REF!</definedName>
    <definedName name="Rf_88">#REF!</definedName>
    <definedName name="Rf_89">#REF!</definedName>
    <definedName name="Rf_9">#REF!</definedName>
    <definedName name="Rf_90">#REF!</definedName>
    <definedName name="Rf_91">#REF!</definedName>
    <definedName name="Rf_92">#REF!</definedName>
    <definedName name="rfr">#REF!</definedName>
    <definedName name="rg">#REF!</definedName>
    <definedName name="RGUs">#REF!</definedName>
    <definedName name="RICHMOND">#REF!</definedName>
    <definedName name="Risk_Free">#REF!</definedName>
    <definedName name="Risk_Premium">#REF!</definedName>
    <definedName name="RiskFreeRate">#REF!</definedName>
    <definedName name="ROA">#REF!</definedName>
    <definedName name="ROE">#REF!</definedName>
    <definedName name="ROTAC">0.65</definedName>
    <definedName name="rr">OFFSET(#REF!,1,0,[0]!V.NumRows,1)</definedName>
    <definedName name="RRHH2">#REF!</definedName>
    <definedName name="rrrr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e">#REF!</definedName>
    <definedName name="rtee">#REF!</definedName>
    <definedName name="Rtitle">#REF!</definedName>
    <definedName name="rty" hidden="1">{#N/A,#N/A,TRUE,"Pro Forma";#N/A,#N/A,TRUE,"PF_Bal";#N/A,#N/A,TRUE,"PF_INC";#N/A,#N/A,TRUE,"CBE";#N/A,#N/A,TRUE,"SWK"}</definedName>
    <definedName name="RunDataTable1">#N/A</definedName>
    <definedName name="RunDataTable2">#N/A</definedName>
    <definedName name="RunDataTable3">#N/A</definedName>
    <definedName name="S">OFFSET(#REF!,1,0,[0]!P.RowCount,1)</definedName>
    <definedName name="S50DATE">#REF!</definedName>
    <definedName name="SA">#REF!</definedName>
    <definedName name="SAA">#REF!</definedName>
    <definedName name="SACTMED">#REF!</definedName>
    <definedName name="SACTMEDR">#REF!</definedName>
    <definedName name="SACTMES">#REF!</definedName>
    <definedName name="sad">#REF!</definedName>
    <definedName name="SA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ALDOS">#REF!</definedName>
    <definedName name="SALDOSS">#REF!</definedName>
    <definedName name="SALES">#REF!</definedName>
    <definedName name="sales_A">#REF!</definedName>
    <definedName name="sales_B">#REF!</definedName>
    <definedName name="sales_C">#REF!</definedName>
    <definedName name="SALES_FY_01">#REF!</definedName>
    <definedName name="SALES_FY_02">#REF!</definedName>
    <definedName name="SALES_FY_03">#REF!</definedName>
    <definedName name="Sales1998E">#REF!</definedName>
    <definedName name="Sales1999E">#REF!</definedName>
    <definedName name="Sales2000E">#REF!</definedName>
    <definedName name="Sales2002">#REF!</definedName>
    <definedName name="SalesAnnual">#REF!</definedName>
    <definedName name="SALIR">#REF!</definedName>
    <definedName name="SALIR1">#REF!</definedName>
    <definedName name="SANTMED">#REF!</definedName>
    <definedName name="SANTMEDR">#REF!</definedName>
    <definedName name="SANTMES">#REF!</definedName>
    <definedName name="SAPBEXdnldView" hidden="1">"DEIIN6BYROF950GZX94I75V7K"</definedName>
    <definedName name="SAPBEXhrIndnt" hidden="1">3</definedName>
    <definedName name="SAPBEXrevision" hidden="1">6</definedName>
    <definedName name="SAPBEXsysID" hidden="1">"CAS"</definedName>
    <definedName name="SAPBEXwbID" hidden="1">"6BUGRXUZ6QVLIPGFL1BB81Q71"</definedName>
    <definedName name="SAPDestination">#REF!</definedName>
    <definedName name="sar">#REF!</definedName>
    <definedName name="sara">#REF!</definedName>
    <definedName name="SARPrice">#REF!</definedName>
    <definedName name="SARs">#REF!</definedName>
    <definedName name="SASFSD" hidden="1">{"DCF1",#N/A,TRUE,"DCF";"Analisis Wacc",#N/A,TRUE,"WACC"}</definedName>
    <definedName name="sbgsdgfgbb" hidden="1">#REF!</definedName>
    <definedName name="scaled.deviation">#REF!</definedName>
    <definedName name="scaled2.deviation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s">#REF!</definedName>
    <definedName name="SCF__CF_1998">#REF!</definedName>
    <definedName name="SCF__CF_1999">#REF!</definedName>
    <definedName name="SCF__CF_2000">#REF!</definedName>
    <definedName name="SCF__CF_2001">#REF!</definedName>
    <definedName name="SCF__CF_2002">#REF!</definedName>
    <definedName name="SCF__CF_2003">#REF!</definedName>
    <definedName name="SCF__CF_2004">#REF!</definedName>
    <definedName name="SCF__CF_2005">#REF!</definedName>
    <definedName name="SCF__CF_2006">#REF!</definedName>
    <definedName name="SCF__CF_2007">#REF!</definedName>
    <definedName name="SCF__CF_2008">#REF!</definedName>
    <definedName name="SCF__CF_2009">#REF!</definedName>
    <definedName name="SCF__CF_2010">#REF!</definedName>
    <definedName name="SCF__CF_2011">#REF!</definedName>
    <definedName name="SCF__CF_2012">#REF!</definedName>
    <definedName name="SCF__DA_1998">#REF!</definedName>
    <definedName name="SCF__DA_1999">#REF!</definedName>
    <definedName name="SCF__DA_2000">#REF!</definedName>
    <definedName name="SCF__DA_2001">#REF!</definedName>
    <definedName name="SCF__DA_2002">#REF!</definedName>
    <definedName name="SCF__DA_2003">#REF!</definedName>
    <definedName name="SCF__DA_2004">#REF!</definedName>
    <definedName name="SCF__DA_2005">#REF!</definedName>
    <definedName name="SCF__DA_2006">#REF!</definedName>
    <definedName name="SCF__DA_2007">#REF!</definedName>
    <definedName name="SCF__DA_2008">#REF!</definedName>
    <definedName name="SCF__DA_2009">#REF!</definedName>
    <definedName name="SCF__DA_2010">#REF!</definedName>
    <definedName name="SCF__DA_2011">#REF!</definedName>
    <definedName name="SCF__DA_2012">#REF!</definedName>
    <definedName name="SCF__DIVP_1998">#REF!</definedName>
    <definedName name="SCF__DIVP_1999">#REF!</definedName>
    <definedName name="SCF__DIVP_2000">#REF!</definedName>
    <definedName name="SCF__DIVP_2001">#REF!</definedName>
    <definedName name="SCF__DIVP_2002">#REF!</definedName>
    <definedName name="SCF__DIVP_2003">#REF!</definedName>
    <definedName name="SCF__DIVP_2004">#REF!</definedName>
    <definedName name="SCF__DIVP_2005">#REF!</definedName>
    <definedName name="SCF__DIVP_2006">#REF!</definedName>
    <definedName name="SCF__DIVP_2007">#REF!</definedName>
    <definedName name="SCF__DIVP_2008">#REF!</definedName>
    <definedName name="SCF__DIVP_2009">#REF!</definedName>
    <definedName name="SCF__DIVP_2010">#REF!</definedName>
    <definedName name="SCF__DIVP_2011">#REF!</definedName>
    <definedName name="SCF__DIVP_2012">#REF!</definedName>
    <definedName name="SCF__LACA_1998">#REF!</definedName>
    <definedName name="SCF__LACA_1999">#REF!</definedName>
    <definedName name="SCF__LACA_2000">#REF!</definedName>
    <definedName name="SCF__LACA_2001">#REF!</definedName>
    <definedName name="SCF__LACA_2002">#REF!</definedName>
    <definedName name="SCF__LACA_2003">#REF!</definedName>
    <definedName name="SCF__LACA_2004">#REF!</definedName>
    <definedName name="SCF__LACA_2005">#REF!</definedName>
    <definedName name="SCF__LACA_2006">#REF!</definedName>
    <definedName name="SCF__LACA_2007">#REF!</definedName>
    <definedName name="SCF__LACA_2008">#REF!</definedName>
    <definedName name="SCF__LACA_2009">#REF!</definedName>
    <definedName name="SCF__LACA_2010">#REF!</definedName>
    <definedName name="SCF__LACA_2011">#REF!</definedName>
    <definedName name="SCF__LACA_2012">#REF!</definedName>
    <definedName name="SCF__NICF_1998">#REF!</definedName>
    <definedName name="SCF__NICF_1999">#REF!</definedName>
    <definedName name="SCF__NICF_2000">#REF!</definedName>
    <definedName name="SCF__NICF_2001">#REF!</definedName>
    <definedName name="SCF__NICF_2002">#REF!</definedName>
    <definedName name="SCF__NICF_2003">#REF!</definedName>
    <definedName name="SCF__NICF_2004">#REF!</definedName>
    <definedName name="SCF__NICF_2005">#REF!</definedName>
    <definedName name="SCF__NICF_2006">#REF!</definedName>
    <definedName name="SCF__NICF_2007">#REF!</definedName>
    <definedName name="SCF__NICF_2008">#REF!</definedName>
    <definedName name="SCF__NICF_2009">#REF!</definedName>
    <definedName name="SCF__NICF_2010">#REF!</definedName>
    <definedName name="SCF__NICF_2011">#REF!</definedName>
    <definedName name="SCF__NICF_2012">#REF!</definedName>
    <definedName name="SCF__OA_1998">#REF!</definedName>
    <definedName name="SCF__OA_1999">#REF!</definedName>
    <definedName name="SCF__OA_2000">#REF!</definedName>
    <definedName name="SCF__OA_2001">#REF!</definedName>
    <definedName name="SCF__OA_2002">#REF!</definedName>
    <definedName name="SCF__OA_2003">#REF!</definedName>
    <definedName name="SCF__OA_2004">#REF!</definedName>
    <definedName name="SCF__OA_2005">#REF!</definedName>
    <definedName name="SCF__OA_2006">#REF!</definedName>
    <definedName name="SCF__OA_2007">#REF!</definedName>
    <definedName name="SCF__OA_2008">#REF!</definedName>
    <definedName name="SCF__OA_2009">#REF!</definedName>
    <definedName name="SCF__OA_2010">#REF!</definedName>
    <definedName name="SCF__OA_2011">#REF!</definedName>
    <definedName name="SCF__OA_2012">#REF!</definedName>
    <definedName name="SCF__OCA2_1998">#REF!</definedName>
    <definedName name="SCF__OCA2_1999">#REF!</definedName>
    <definedName name="SCF__OCA2_2000">#REF!</definedName>
    <definedName name="SCF__OCA2_2001">#REF!</definedName>
    <definedName name="SCF__OCA2_2002">#REF!</definedName>
    <definedName name="SCF__OCA2_2003">#REF!</definedName>
    <definedName name="SCF__OCA2_2004">#REF!</definedName>
    <definedName name="SCF__OCA2_2005">#REF!</definedName>
    <definedName name="SCF__OCA2_2006">#REF!</definedName>
    <definedName name="SCF__OCA2_2007">#REF!</definedName>
    <definedName name="SCF__OCA2_2008">#REF!</definedName>
    <definedName name="SCF__OCA2_2009">#REF!</definedName>
    <definedName name="SCF__OCA2_2010">#REF!</definedName>
    <definedName name="SCF__OCA2_2011">#REF!</definedName>
    <definedName name="SCF__OCA2_2012">#REF!</definedName>
    <definedName name="SCF__OSUB_1998">#REF!</definedName>
    <definedName name="SCF__OSUB_1999">#REF!</definedName>
    <definedName name="SCF__OSUB_2000">#REF!</definedName>
    <definedName name="SCF__OSUB_2001">#REF!</definedName>
    <definedName name="SCF__OSUB_2002">#REF!</definedName>
    <definedName name="SCF__OSUB_2003">#REF!</definedName>
    <definedName name="SCF__OSUB_2004">#REF!</definedName>
    <definedName name="SCF__OSUB_2005">#REF!</definedName>
    <definedName name="SCF__OSUB_2006">#REF!</definedName>
    <definedName name="SCF__OSUB_2007">#REF!</definedName>
    <definedName name="SCF__OSUB_2008">#REF!</definedName>
    <definedName name="SCF__OSUB_2009">#REF!</definedName>
    <definedName name="SCF__OSUB_2010">#REF!</definedName>
    <definedName name="SCF__OSUB_2011">#REF!</definedName>
    <definedName name="SCF__OSUB_2012">#REF!</definedName>
    <definedName name="SCF__PROV_1998">#REF!</definedName>
    <definedName name="SCF__PROV_1999">#REF!</definedName>
    <definedName name="SCF__PROV_2000">#REF!</definedName>
    <definedName name="SCF__PROV_2001">#REF!</definedName>
    <definedName name="SCF__PROV_2002">#REF!</definedName>
    <definedName name="SCF__PROV_2003">#REF!</definedName>
    <definedName name="SCF__PROV_2004">#REF!</definedName>
    <definedName name="SCF__PROV_2005">#REF!</definedName>
    <definedName name="SCF__PROV_2006">#REF!</definedName>
    <definedName name="SCF__PROV_2007">#REF!</definedName>
    <definedName name="SCF__PROV_2008">#REF!</definedName>
    <definedName name="SCF__PROV_2009">#REF!</definedName>
    <definedName name="SCF__PROV_2010">#REF!</definedName>
    <definedName name="SCF__PROV_2011">#REF!</definedName>
    <definedName name="SCF__PROV_2012">#REF!</definedName>
    <definedName name="SCF__SR_1998">#REF!</definedName>
    <definedName name="SCF__SR_1999">#REF!</definedName>
    <definedName name="SCF__SR_2000">#REF!</definedName>
    <definedName name="SCF__SR_2001">#REF!</definedName>
    <definedName name="SCF__SR_2002">#REF!</definedName>
    <definedName name="SCF__SR_2003">#REF!</definedName>
    <definedName name="SCF__SR_2004">#REF!</definedName>
    <definedName name="SCF__SR_2005">#REF!</definedName>
    <definedName name="SCF__SR_2006">#REF!</definedName>
    <definedName name="SCF__SR_2007">#REF!</definedName>
    <definedName name="SCF__SR_2008">#REF!</definedName>
    <definedName name="SCF__SR_2009">#REF!</definedName>
    <definedName name="SCF__SR_2010">#REF!</definedName>
    <definedName name="SCF__SR_2011">#REF!</definedName>
    <definedName name="SCF__SR_2012">#REF!</definedName>
    <definedName name="SCF__TDIL_1998">#REF!</definedName>
    <definedName name="SCF__TDIL_1999">#REF!</definedName>
    <definedName name="SCF__TDIL_2000">#REF!</definedName>
    <definedName name="SCF__TDIL_2001">#REF!</definedName>
    <definedName name="SCF__TDIL_2002">#REF!</definedName>
    <definedName name="SCF__TDIL_2003">#REF!</definedName>
    <definedName name="SCF__TDIL_2004">#REF!</definedName>
    <definedName name="SCF__TDIL_2005">#REF!</definedName>
    <definedName name="SCF__TDIL_2006">#REF!</definedName>
    <definedName name="SCF__TDIL_2007">#REF!</definedName>
    <definedName name="SCF__TDIL_2008">#REF!</definedName>
    <definedName name="SCF__TDIL_2009">#REF!</definedName>
    <definedName name="SCF__TDIL_2010">#REF!</definedName>
    <definedName name="SCF__TDIL_2011">#REF!</definedName>
    <definedName name="SCF__TDIL_2012">#REF!</definedName>
    <definedName name="SCF__WCC_1998">#REF!</definedName>
    <definedName name="SCF__WCC_1999">#REF!</definedName>
    <definedName name="SCF__WCC_2000">#REF!</definedName>
    <definedName name="SCF__WCC_2001">#REF!</definedName>
    <definedName name="SCF__WCC_2002">#REF!</definedName>
    <definedName name="SCF__WCC_2003">#REF!</definedName>
    <definedName name="SCF__WCC_2004">#REF!</definedName>
    <definedName name="SCF__WCC_2005">#REF!</definedName>
    <definedName name="SCF__WCC_2006">#REF!</definedName>
    <definedName name="SCF__WCC_2007">#REF!</definedName>
    <definedName name="SCF__WCC_2008">#REF!</definedName>
    <definedName name="SCF__WCC_2009">#REF!</definedName>
    <definedName name="SCF__WCC_2010">#REF!</definedName>
    <definedName name="SCF__WCC_2011">#REF!</definedName>
    <definedName name="SCF__WCC_2012">#REF!</definedName>
    <definedName name="Schedule">#REF!</definedName>
    <definedName name="SD" hidden="1">{"DCF1",#N/A,TRUE,"DCF";"Analisis Wacc",#N/A,TRUE,"WACC"}</definedName>
    <definedName name="SD.1">#REF!</definedName>
    <definedName name="SD.2">#REF!</definedName>
    <definedName name="SD.3">#REF!</definedName>
    <definedName name="sddd" hidden="1">{"DCF1",#N/A,TRUE,"DCF";"Analisis Wacc",#N/A,TRUE,"WACC"}</definedName>
    <definedName name="S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f" hidden="1">{#N/A,#N/A,FALSE,"Calc";#N/A,#N/A,FALSE,"Sensitivity";#N/A,#N/A,FALSE,"LT Earn.Dil.";#N/A,#N/A,FALSE,"Dil. AVP"}</definedName>
    <definedName name="SDFGASDG">#REF!</definedName>
    <definedName name="sdfgdsf" hidden="1">#REF!</definedName>
    <definedName name="SDFGFG" hidden="1">#REF!</definedName>
    <definedName name="SDGAG" hidden="1">{"Efecto Variaciones Modelo",#N/A,TRUE,"Variations";"Hipotesis Variaciones Modelo",#N/A,TRUE,"Hipot Varia"}</definedName>
    <definedName name="SDR_Xchg_Feb04_opex">#REF!</definedName>
    <definedName name="SDR_Xchg_Jan04_Opex">#REF!</definedName>
    <definedName name="SDS">#N/A</definedName>
    <definedName name="sds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SDsfg" hidden="1">{"CONSOPRESTO",#N/A,FALSE,"CONSO-PRESTO"}</definedName>
    <definedName name="sdvsfdvfdsb" hidden="1">#REF!</definedName>
    <definedName name="se" hidden="1">{"consolidated",#N/A,FALSE,"Sheet1";"cms",#N/A,FALSE,"Sheet1";"fse",#N/A,FALSE,"Sheet1"}</definedName>
    <definedName name="section">#REF!</definedName>
    <definedName name="SECTORIAL">#REF!</definedName>
    <definedName name="Seg_Médicos">#REF!</definedName>
    <definedName name="Seg_Personal">#REF!</definedName>
    <definedName name="Seg_Vallados">#REF!</definedName>
    <definedName name="Seguridad">#REF!</definedName>
    <definedName name="sek">#REF!</definedName>
    <definedName name="sen_debt">#REF!</definedName>
    <definedName name="sen_vend">#REF!</definedName>
    <definedName name="sencount" hidden="1">1</definedName>
    <definedName name="SeniorDebtEBITDA">#REF!</definedName>
    <definedName name="sensi">#REF!</definedName>
    <definedName name="Septiembre08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SERDIG">#REF!</definedName>
    <definedName name="serv">#REF!</definedName>
    <definedName name="Server">#REF!</definedName>
    <definedName name="Servext">#N/A</definedName>
    <definedName name="servicios">#REF!</definedName>
    <definedName name="SERVIDORES">#REF!</definedName>
    <definedName name="Setup">"EQ_Journaal.xla"</definedName>
    <definedName name="SEVDATE">#REF!</definedName>
    <definedName name="SEVILLA">#REF!</definedName>
    <definedName name="SF_GBP">#REF!</definedName>
    <definedName name="SF_US">#REF!</definedName>
    <definedName name="sfbgsfbgsfbg" hidden="1">#REF!</definedName>
    <definedName name="sfdg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ga">#REF!</definedName>
    <definedName name="SGAadj">#REF!</definedName>
    <definedName name="SGAE">#REF!</definedName>
    <definedName name="SGAE_Total">#REF!</definedName>
    <definedName name="SGAMargin">#REF!</definedName>
    <definedName name="sgdg" hidden="1">{#N/A,#N/A,FALSE,"Calc";#N/A,#N/A,FALSE,"Sensitivity";#N/A,#N/A,FALSE,"LT Earn.Dil.";#N/A,#N/A,FALSE,"Dil. AVP"}</definedName>
    <definedName name="sgf">#REF!</definedName>
    <definedName name="sgio">#REF!</definedName>
    <definedName name="SGPSoP">#REF!</definedName>
    <definedName name="SGPT1">#REF!</definedName>
    <definedName name="SGSop">#REF!</definedName>
    <definedName name="sgsx" hidden="1">{"consolidated",#N/A,FALSE,"Sheet1";"cms",#N/A,FALSE,"Sheet1";"fse",#N/A,FALSE,"Sheet1"}</definedName>
    <definedName name="Share_price">#REF!</definedName>
    <definedName name="shareout">#REF!</definedName>
    <definedName name="SharePrice">#REF!</definedName>
    <definedName name="SharePriceDate">#REF!</definedName>
    <definedName name="SharePrices">#REF!</definedName>
    <definedName name="Shares">#REF!</definedName>
    <definedName name="SHARES_97">#REF!</definedName>
    <definedName name="SHARES_98">#REF!</definedName>
    <definedName name="SHARES_99">#REF!</definedName>
    <definedName name="shares_out">#REF!</definedName>
    <definedName name="SharesA">#REF!</definedName>
    <definedName name="SharesB">#REF!</definedName>
    <definedName name="SharesConv">#REF!</definedName>
    <definedName name="SharesCurrentA">#REF!</definedName>
    <definedName name="SharesCurrentT">#REF!</definedName>
    <definedName name="SharesLTMA">#REF!</definedName>
    <definedName name="SharesLTMT">#REF!</definedName>
    <definedName name="SharesOptions">#REF!</definedName>
    <definedName name="SharesOutstanding">#REF!</definedName>
    <definedName name="SharesYear1A">#REF!</definedName>
    <definedName name="SharesYear1T">#REF!</definedName>
    <definedName name="SharesYear2A">#REF!</definedName>
    <definedName name="SharesYear2T">#REF!</definedName>
    <definedName name="shdfh" hidden="1">{"Resumen Hipotesis 1",#N/A,TRUE,"Resumen1";"Resumen de Hipotesis 2",#N/A,TRUE,"Resumen2";"Resumen Hipotesis 3",#N/A,TRUE,"Resumen3"}</definedName>
    <definedName name="SHF__COM_1998">#REF!</definedName>
    <definedName name="SHF__COM_1999">#REF!</definedName>
    <definedName name="SHF__COM_2000">#REF!</definedName>
    <definedName name="SHF__COM_2001">#REF!</definedName>
    <definedName name="SHF__COM_2002">#REF!</definedName>
    <definedName name="SHF__COM_2003">#REF!</definedName>
    <definedName name="SHF__COM_2004">#REF!</definedName>
    <definedName name="SHF__COM_2005">#REF!</definedName>
    <definedName name="SHF__COM_2006">#REF!</definedName>
    <definedName name="SHF__COM_2007">#REF!</definedName>
    <definedName name="SHF__COM_2008">#REF!</definedName>
    <definedName name="SHF__COM_2009">#REF!</definedName>
    <definedName name="SHF__COM_2010">#REF!</definedName>
    <definedName name="SHF__COM_2011">#REF!</definedName>
    <definedName name="SHF__COM_2012">#REF!</definedName>
    <definedName name="SHF__PREF_1998">#REF!</definedName>
    <definedName name="SHF__PREF_1999">#REF!</definedName>
    <definedName name="SHF__PREF_2000">#REF!</definedName>
    <definedName name="SHF__PREF_2001">#REF!</definedName>
    <definedName name="SHF__PREF_2002">#REF!</definedName>
    <definedName name="SHF__PREF_2003">#REF!</definedName>
    <definedName name="SHF__PREF_2004">#REF!</definedName>
    <definedName name="SHF__PREF_2005">#REF!</definedName>
    <definedName name="SHF__PREF_2006">#REF!</definedName>
    <definedName name="SHF__PREF_2007">#REF!</definedName>
    <definedName name="SHF__PREF_2008">#REF!</definedName>
    <definedName name="SHF__PREF_2009">#REF!</definedName>
    <definedName name="SHF__PREF_2010">#REF!</definedName>
    <definedName name="SHF__PREF_2011">#REF!</definedName>
    <definedName name="SHF__PREF_2012">#REF!</definedName>
    <definedName name="SHF__RES_1998">#REF!</definedName>
    <definedName name="SHF__RES_1999">#REF!</definedName>
    <definedName name="SHF__RES_2000">#REF!</definedName>
    <definedName name="SHF__RES_2001">#REF!</definedName>
    <definedName name="SHF__RES_2002">#REF!</definedName>
    <definedName name="SHF__RES_2003">#REF!</definedName>
    <definedName name="SHF__RES_2004">#REF!</definedName>
    <definedName name="SHF__RES_2005">#REF!</definedName>
    <definedName name="SHF__RES_2006">#REF!</definedName>
    <definedName name="SHF__RES_2007">#REF!</definedName>
    <definedName name="SHF__RES_2008">#REF!</definedName>
    <definedName name="SHF__RES_2009">#REF!</definedName>
    <definedName name="SHF__RES_2010">#REF!</definedName>
    <definedName name="SHF__RES_2011">#REF!</definedName>
    <definedName name="SHF__RES_2012">#REF!</definedName>
    <definedName name="SHF__SHRCAP_1998">#REF!</definedName>
    <definedName name="SHF__SHRCAP_1999">#REF!</definedName>
    <definedName name="SHF__SHRCAP_2000">#REF!</definedName>
    <definedName name="SHF__SHRCAP_2001">#REF!</definedName>
    <definedName name="SHF__SHRCAP_2002">#REF!</definedName>
    <definedName name="SHF__SHRCAP_2003">#REF!</definedName>
    <definedName name="SHF__SHRCAP_2004">#REF!</definedName>
    <definedName name="SHF__SHRCAP_2005">#REF!</definedName>
    <definedName name="SHF__SHRCAP_2006">#REF!</definedName>
    <definedName name="SHF__SHRCAP_2007">#REF!</definedName>
    <definedName name="SHF__SHRCAP_2008">#REF!</definedName>
    <definedName name="SHF__SHRCAP_2009">#REF!</definedName>
    <definedName name="SHF__SHRCAP_2010">#REF!</definedName>
    <definedName name="SHF__SHRCAP_2011">#REF!</definedName>
    <definedName name="SHF__SHRCAP_2012">#REF!</definedName>
    <definedName name="SHF__TRNS_1998">#REF!</definedName>
    <definedName name="SHF__TRNS_1999">#REF!</definedName>
    <definedName name="SHF__TRNS_2000">#REF!</definedName>
    <definedName name="SHF__TRNS_2001">#REF!</definedName>
    <definedName name="SHF__TRNS_2002">#REF!</definedName>
    <definedName name="SHF__TRNS_2003">#REF!</definedName>
    <definedName name="SHF__TRNS_2004">#REF!</definedName>
    <definedName name="SHF__TRNS_2005">#REF!</definedName>
    <definedName name="SHF__TRNS_2006">#REF!</definedName>
    <definedName name="SHF__TRNS_2007">#REF!</definedName>
    <definedName name="SHF__TRNS_2008">#REF!</definedName>
    <definedName name="SHF__TRNS_2009">#REF!</definedName>
    <definedName name="SHF__TRNS_2010">#REF!</definedName>
    <definedName name="SHF__TRNS_2011">#REF!</definedName>
    <definedName name="SHF__TRNS_2012">#REF!</definedName>
    <definedName name="ShrhldrsEq">#REF!</definedName>
    <definedName name="Shrinkage">#REF!</definedName>
    <definedName name="ShrNumber">#REF!</definedName>
    <definedName name="SHRopt">#REF!</definedName>
    <definedName name="SHRout">#REF!</definedName>
    <definedName name="ShrSchedule">#REF!</definedName>
    <definedName name="SIC">#REF!</definedName>
    <definedName name="SIFIC">#REF!</definedName>
    <definedName name="SILP_1998">#REF!</definedName>
    <definedName name="SILP_1999">#REF!</definedName>
    <definedName name="SILP_2000">#REF!</definedName>
    <definedName name="SILP_2001">#REF!</definedName>
    <definedName name="SILP_2002">#REF!</definedName>
    <definedName name="SILP_2003">#REF!</definedName>
    <definedName name="SILP_2004">#REF!</definedName>
    <definedName name="SILP_2005">#REF!</definedName>
    <definedName name="SILP_2006">#REF!</definedName>
    <definedName name="SILP_2007">#REF!</definedName>
    <definedName name="SILP_2008">#REF!</definedName>
    <definedName name="SILP_2009">#REF!</definedName>
    <definedName name="SILP_2010">#REF!</definedName>
    <definedName name="SILP_2011">#REF!</definedName>
    <definedName name="SILP_2012">#REF!</definedName>
    <definedName name="Sine">#REF!</definedName>
    <definedName name="Sitel">#REF!</definedName>
    <definedName name="six">#REF!</definedName>
    <definedName name="SizePremia">#REF!</definedName>
    <definedName name="SizePremiaRange">#REF!</definedName>
    <definedName name="SnecmaFAT" hidden="1">{#N/A,#N/A,TRUE,"Pro Forma";#N/A,#N/A,TRUE,"PF_Bal";#N/A,#N/A,TRUE,"PF_INC";#N/A,#N/A,TRUE,"CBE";#N/A,#N/A,TRUE,"SWK"}</definedName>
    <definedName name="SOGE">#REF!</definedName>
    <definedName name="solver_tmp" hidden="1">#NULL!</definedName>
    <definedName name="Sonido">#REF!</definedName>
    <definedName name="SOP.SOFTWARE">#REF!</definedName>
    <definedName name="SortBy">#REF!</definedName>
    <definedName name="SortRange">#REF!</definedName>
    <definedName name="Source1">#REF!</definedName>
    <definedName name="sources">#REF!</definedName>
    <definedName name="Spark_spread">#REF!</definedName>
    <definedName name="spCurAdj">#REF!</definedName>
    <definedName name="spDiscountRate">#REF!</definedName>
    <definedName name="spDprn">#REF!</definedName>
    <definedName name="spEBIT">#REF!</definedName>
    <definedName name="spEBITDA">#REF!</definedName>
    <definedName name="Special">#REF!</definedName>
    <definedName name="spFFO">#REF!</definedName>
    <definedName name="spInt">#REF!</definedName>
    <definedName name="spInterestRate">#REF!</definedName>
    <definedName name="spNetDebt">#REF!</definedName>
    <definedName name="spNetInterest">#REF!</definedName>
    <definedName name="spNPV">#REF!</definedName>
    <definedName name="sponsor">#REF!</definedName>
    <definedName name="SponsorEquity">#REF!</definedName>
    <definedName name="SponsorOwnership">#REF!</definedName>
    <definedName name="SPR_1998">#REF!</definedName>
    <definedName name="SPR_1999">#REF!</definedName>
    <definedName name="SPR_2000">#REF!</definedName>
    <definedName name="SPR_2001">#REF!</definedName>
    <definedName name="SPR_2002">#REF!</definedName>
    <definedName name="SPR_2003">#REF!</definedName>
    <definedName name="SPR_2004">#REF!</definedName>
    <definedName name="SPR_2005">#REF!</definedName>
    <definedName name="SPR_2006">#REF!</definedName>
    <definedName name="SPR_2007">#REF!</definedName>
    <definedName name="SPR_2008">#REF!</definedName>
    <definedName name="SPR_2009">#REF!</definedName>
    <definedName name="SPR_2010">#REF!</definedName>
    <definedName name="SPR_2011">#REF!</definedName>
    <definedName name="SPR_2012">#REF!</definedName>
    <definedName name="SPRating">#REF!</definedName>
    <definedName name="spRCF">#REF!</definedName>
    <definedName name="SPTOMED">#REF!</definedName>
    <definedName name="SPTOMEDR">#REF!</definedName>
    <definedName name="SPTOMES">#REF!</definedName>
    <definedName name="spTotalCE">#REF!</definedName>
    <definedName name="spTotalDebt">#REF!</definedName>
    <definedName name="spTotalInterest">#REF!</definedName>
    <definedName name="SR">#REF!</definedName>
    <definedName name="SrRate">#REF!</definedName>
    <definedName name="S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ss" hidden="1">{#N/A,#N/A,FALSE,"P&amp;L"}</definedName>
    <definedName name="ss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{"DCF1",#N/A,TRUE,"DCF";"Analisis Wacc",#N/A,TRUE,"WACC"}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ndard">#REF!</definedName>
    <definedName name="StartPositio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s">#REF!</definedName>
    <definedName name="STB">#REF!</definedName>
    <definedName name="STDebt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2">#REF!</definedName>
    <definedName name="StepPct">#REF!</definedName>
    <definedName name="Stepx">#REF!</definedName>
    <definedName name="Stock">#REF!</definedName>
    <definedName name="stock1">#REF!</definedName>
    <definedName name="StockExch">#REF!</definedName>
    <definedName name="Stocks">#REF!</definedName>
    <definedName name="STORAGE">#REF!</definedName>
    <definedName name="strategcalendardate">#REF!</definedName>
    <definedName name="StrategyCalendarDate">#REF!</definedName>
    <definedName name="StrategyDatabase">#REF!</definedName>
    <definedName name="StrategyRecord">#REF!</definedName>
    <definedName name="StrLTDebt">#REF!</definedName>
    <definedName name="StrPref">#REF!</definedName>
    <definedName name="StrPrefLiq">#REF!</definedName>
    <definedName name="stub">#REF!</definedName>
    <definedName name="SU">#REF!</definedName>
    <definedName name="sub_espe">#REF!</definedName>
    <definedName name="subheader">#REF!</definedName>
    <definedName name="SubRate">#REF!</definedName>
    <definedName name="subs">#REF!</definedName>
    <definedName name="sulzer1">{"Client Name or Project Name"}</definedName>
    <definedName name="Summary">#REF!</definedName>
    <definedName name="SunkCostsGas">#REF!</definedName>
    <definedName name="SunkCostsOil">#REF!</definedName>
    <definedName name="SUPPAR">#REF!</definedName>
    <definedName name="SUPPAR1">#REF!</definedName>
    <definedName name="SUPPAR10">#REF!</definedName>
    <definedName name="SUPPAR11">#REF!</definedName>
    <definedName name="SUPPAR12">#REF!</definedName>
    <definedName name="SUPPAR13">#REF!</definedName>
    <definedName name="SUPPAR14">#REF!</definedName>
    <definedName name="SUPPAR15">#REF!</definedName>
    <definedName name="SUPPAR2">#REF!</definedName>
    <definedName name="SUPPAR3">#REF!</definedName>
    <definedName name="SUPPAR4">#REF!</definedName>
    <definedName name="SUPPAR5">#REF!</definedName>
    <definedName name="SUPPAR6">#REF!</definedName>
    <definedName name="SUPPAR7">#REF!</definedName>
    <definedName name="SUPPAR8">#REF!</definedName>
    <definedName name="SUPPAR9">#REF!</definedName>
    <definedName name="Surprime">#REF!</definedName>
    <definedName name="sw">#REF!</definedName>
    <definedName name="swaprate">#REF!</definedName>
    <definedName name="SWEEP">#REF!</definedName>
    <definedName name="switch">#REF!</definedName>
    <definedName name="switch_proj">#REF!</definedName>
    <definedName name="Switch_Structure">#REF!</definedName>
    <definedName name="SwitchCVG">#REF!</definedName>
    <definedName name="SwitchCVR">#REF!</definedName>
    <definedName name="SwitchImpact">#REF!</definedName>
    <definedName name="SwitchShPrice">#REF!</definedName>
    <definedName name="SwitchTarget">#REF!</definedName>
    <definedName name="SwithPurchase">#REF!</definedName>
    <definedName name="Swvu.medios._.impresos." hidden="1">#REF!</definedName>
    <definedName name="Swvu.SEGUIMIENTO._.PTO.." hidden="1">#REF!</definedName>
    <definedName name="Swvu.ventas." hidden="1">#REF!</definedName>
    <definedName name="Symbol">#REF!</definedName>
    <definedName name="Syn">#REF!</definedName>
    <definedName name="synergies">#REF!</definedName>
    <definedName name="Synergies_tax">#REF!</definedName>
    <definedName name="SynergiesCY">#REF!</definedName>
    <definedName name="SynergiesNY">#REF!</definedName>
    <definedName name="SynLTM">#REF!</definedName>
    <definedName name="SynYear1">#REF!</definedName>
    <definedName name="SynYear2">#REF!</definedName>
    <definedName name="szzz" hidden="1">{#N/A,#N/A,FALSE,"P&amp;L"}</definedName>
    <definedName name="szzzs" hidden="1">{#N/A,#N/A,FALSE,"P&amp;L"}</definedName>
    <definedName name="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.Close">#REF!</definedName>
    <definedName name="T.Comp">#REF!</definedName>
    <definedName name="t_inc">#REF!</definedName>
    <definedName name="T40DATE">#REF!</definedName>
    <definedName name="T40SDATE">#REF!</definedName>
    <definedName name="tab_cc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a">#REF!</definedName>
    <definedName name="Tablaconsumo">#REF!</definedName>
    <definedName name="table">#REF!</definedName>
    <definedName name="table1">#REF!</definedName>
    <definedName name="table2">#REF!</definedName>
    <definedName name="tableau">#REF!</definedName>
    <definedName name="Tangible_Assets">#REF!</definedName>
    <definedName name="Targ">#REF!</definedName>
    <definedName name="Target">#REF!</definedName>
    <definedName name="Target1">#REF!</definedName>
    <definedName name="TargetProforma">#REF!</definedName>
    <definedName name="Targets">#REF!</definedName>
    <definedName name="TargetTaxRate">#REF!</definedName>
    <definedName name="TargNum">#REF!</definedName>
    <definedName name="TargPrem">#REF!</definedName>
    <definedName name="TargTrig">#REF!</definedName>
    <definedName name="tarshprice">#REF!</definedName>
    <definedName name="Tas.F">#REF!</definedName>
    <definedName name="Tas.N">#REF!</definedName>
    <definedName name="Tas.X">#REF!</definedName>
    <definedName name="TASKSMART">#REF!</definedName>
    <definedName name="Taux_EUR_FRF">#REF!</definedName>
    <definedName name="Taux_EUR_USD">#REF!</definedName>
    <definedName name="taux_sans_risque">#REF!</definedName>
    <definedName name="tax">#REF!</definedName>
    <definedName name="Tax_paid">#REF!</definedName>
    <definedName name="Tax_Rate">#REF!</definedName>
    <definedName name="TaxAmortization">#REF!</definedName>
    <definedName name="taxdep">#REF!</definedName>
    <definedName name="Taxes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axRateToggle">#REF!</definedName>
    <definedName name="TBV">#REF!</definedName>
    <definedName name="tcase">#REF!</definedName>
    <definedName name="TCELprice">#REF!</definedName>
    <definedName name="TCELrec">#REF!</definedName>
    <definedName name="TdCR.100">#REF!</definedName>
    <definedName name="TdCR.X">#REF!</definedName>
    <definedName name="TdCR.Y">#REF!</definedName>
    <definedName name="tdep">#REF!</definedName>
    <definedName name="TDevebitda97">#REF!</definedName>
    <definedName name="TDpe97">#REF!</definedName>
    <definedName name="TDperel97">#REF!</definedName>
    <definedName name="TDprice">#REF!</definedName>
    <definedName name="TDrec">#REF!</definedName>
    <definedName name="te">#REF!</definedName>
    <definedName name="TECNICO">#REF!</definedName>
    <definedName name="Técnicos">#REF!</definedName>
    <definedName name="TEECY">#REF!</definedName>
    <definedName name="TEENY">#REF!</definedName>
    <definedName name="TEFevebitda97">#REF!</definedName>
    <definedName name="TEFevebitda98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VISA">#REF!</definedName>
    <definedName name="TELIMAGEN">#REF!</definedName>
    <definedName name="Template.WIRE">"DBACCESS"</definedName>
    <definedName name="TENMES">#REF!</definedName>
    <definedName name="TENVDEF">#REF!</definedName>
    <definedName name="TENVPER">#REF!</definedName>
    <definedName name="TENVSUP">#REF!</definedName>
    <definedName name="term_cf">#REF!</definedName>
    <definedName name="term_eq">#REF!</definedName>
    <definedName name="Terminal">#REF!</definedName>
    <definedName name="Terminal_EBITDA_X">#REF!</definedName>
    <definedName name="Terminal_G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Today">#REF!</definedName>
    <definedName name="TgAcquisitionCapex">#REF!</definedName>
    <definedName name="TgCapex">#REF!</definedName>
    <definedName name="TgCapexInput">#REF!</definedName>
    <definedName name="TgCashAdjustment">#REF!</definedName>
    <definedName name="TgCompanyStatus">#REF!</definedName>
    <definedName name="TgCreditorsChange">#REF!</definedName>
    <definedName name="TgDebtorsChange">#REF!</definedName>
    <definedName name="TgEbitBase">#REF!</definedName>
    <definedName name="TgEbitSensitivity">#REF!</definedName>
    <definedName name="TgExceptionalCashflow">#REF!</definedName>
    <definedName name="TgIntangibleDisposal">#REF!</definedName>
    <definedName name="TgIntangiblePurchase">#REF!</definedName>
    <definedName name="TgJVsDividend">#REF!</definedName>
    <definedName name="TgMinorityDividend">#REF!</definedName>
    <definedName name="TgNetInterestPaid">#REF!</definedName>
    <definedName name="TgOtherCashIncome">#REF!</definedName>
    <definedName name="TgOtherLTLiabilitiesChange">#REF!</definedName>
    <definedName name="TgOtherSTAssetsChange">#REF!</definedName>
    <definedName name="TgOtherSTLiabilitiesChange">#REF!</definedName>
    <definedName name="TgProvisionChange">#REF!</definedName>
    <definedName name="TgSalesBase">#REF!</definedName>
    <definedName name="TgSalesSensitivity">#REF!</definedName>
    <definedName name="TgScenario">#REF!</definedName>
    <definedName name="TgSharePrice">#REF!</definedName>
    <definedName name="TgStocksChange">#REF!</definedName>
    <definedName name="TgTangibleDisposal">#REF!</definedName>
    <definedName name="TgTangiblePurchase">#REF!</definedName>
    <definedName name="TgTaxPaid">#REF!</definedName>
    <definedName name="TgtNetDebt">#REF!</definedName>
    <definedName name="Thai_Wacc">#REF!</definedName>
    <definedName name="THINCLIENTS">#REF!</definedName>
    <definedName name="thousand">#REF!</definedName>
    <definedName name="three">#REF!</definedName>
    <definedName name="thth" hidden="1">{#N/A,#N/A,FALSE,"Calc";#N/A,#N/A,FALSE,"Sensitivity";#N/A,#N/A,FALSE,"LT Earn.Dil.";#N/A,#N/A,FALSE,"Dil. AVP"}</definedName>
    <definedName name="Thus">#REF!</definedName>
    <definedName name="tick">#REF!</definedName>
    <definedName name="Tick1">#REF!</definedName>
    <definedName name="Tick2">#REF!</definedName>
    <definedName name="ticker">#REF!</definedName>
    <definedName name="TickerCell">#REF!</definedName>
    <definedName name="Tickers">#REF!</definedName>
    <definedName name="TIMprice">#REF!</definedName>
    <definedName name="TIMrec">#REF!</definedName>
    <definedName name="TInit">#REF!</definedName>
    <definedName name="TInterestRate">#REF!</definedName>
    <definedName name="Tirada_2">#REF!</definedName>
    <definedName name="Tirada_3">#REF!</definedName>
    <definedName name="Tirada_Lanzamiento">#REF!</definedName>
    <definedName name="TIRADAMANU">#REF!</definedName>
    <definedName name="Tiradas_2_y_3">#REF!</definedName>
    <definedName name="tit">#REF!</definedName>
    <definedName name="title">#REF!</definedName>
    <definedName name="titular">#REF!</definedName>
    <definedName name="TITULO">#REF!</definedName>
    <definedName name="_xlnm.Print_Titles">#REF!</definedName>
    <definedName name="TK">#REF!</definedName>
    <definedName name="TM">#REF!</definedName>
    <definedName name="TMC">#REF!</definedName>
    <definedName name="TMVE">#REF!</definedName>
    <definedName name="TNetDebt">#REF!</definedName>
    <definedName name="TNICY">#REF!</definedName>
    <definedName name="TNINY">#REF!</definedName>
    <definedName name="today">#REF!</definedName>
    <definedName name="top">#REF!</definedName>
    <definedName name="ToPaste1">#REF!</definedName>
    <definedName name="ToPasteBid">#REF!</definedName>
    <definedName name="tot_dealval_00">#REF!</definedName>
    <definedName name="tot_dealval_99">#REF!</definedName>
    <definedName name="tot_dealval01">#REF!</definedName>
    <definedName name="tot_dealval02">#REF!</definedName>
    <definedName name="Tot_dealval97">#REF!</definedName>
    <definedName name="tot_dealval98">#REF!</definedName>
    <definedName name="tot_debt">#REF!</definedName>
    <definedName name="tot_mean00">#REF!</definedName>
    <definedName name="tot_mean01">#REF!</definedName>
    <definedName name="tot_mean02">#REF!</definedName>
    <definedName name="tot_mean97">#REF!</definedName>
    <definedName name="tot_mean98">#REF!</definedName>
    <definedName name="tot_mean99">#REF!</definedName>
    <definedName name="total_campaña">#REF!</definedName>
    <definedName name="Total_entregas">#REF!</definedName>
    <definedName name="Total_equity_s_holders__funds">#REF!</definedName>
    <definedName name="TOTAL_FUTBOL_MES">#REF!</definedName>
    <definedName name="Total_Gastos">#REF!</definedName>
    <definedName name="total_grp_compra">#REF!</definedName>
    <definedName name="total_grp_planif">#REF!</definedName>
    <definedName name="total_importe">#REF!</definedName>
    <definedName name="Total_Ingresos">#REF!</definedName>
    <definedName name="total_pases">#REF!</definedName>
    <definedName name="Total_stake">#REF!</definedName>
    <definedName name="total_tarifa">#REF!</definedName>
    <definedName name="TotalAssets">#REF!</definedName>
    <definedName name="TotalCEexOpl">#REF!</definedName>
    <definedName name="TotalConsideration">#REF!</definedName>
    <definedName name="TotalDebt">#REF!</definedName>
    <definedName name="TotaldebtEBITDA">#REF!</definedName>
    <definedName name="TotalDebtincPref">#REF!</definedName>
    <definedName name="TotalFixedAssets">#REF!</definedName>
    <definedName name="totalgrpcompra">#REF!</definedName>
    <definedName name="totalgrpplanif">#REF!</definedName>
    <definedName name="totalgrpscompra">#REF!</definedName>
    <definedName name="totalgrpsplanif">#REF!</definedName>
    <definedName name="totalimp">#REF!</definedName>
    <definedName name="totalimporte">#REF!</definedName>
    <definedName name="TotalInterest">#REF!</definedName>
    <definedName name="TotalIntincPref">#REF!</definedName>
    <definedName name="totalit">#REF!</definedName>
    <definedName name="totalmes">#REF!</definedName>
    <definedName name="totalpase">#REF!</definedName>
    <definedName name="totalpases">#REF!</definedName>
    <definedName name="TotalPref">#REF!</definedName>
    <definedName name="totaltarif">#REF!</definedName>
    <definedName name="totaltarifa">#REF!</definedName>
    <definedName name="tp">#REF!</definedName>
    <definedName name="TPI">#REF!</definedName>
    <definedName name="TPrice">#REF!</definedName>
    <definedName name="Trace">FALSE</definedName>
    <definedName name="Trans_AlojArtista">#REF!</definedName>
    <definedName name="Trans_Alojprod">#REF!</definedName>
    <definedName name="Trans_Alquiler">#REF!</definedName>
    <definedName name="Trans_Artista">#REF!</definedName>
    <definedName name="Trans_Viajesprod">#REF!</definedName>
    <definedName name="TransactionAmortization">#REF!</definedName>
    <definedName name="TransactionDate">#REF!</definedName>
    <definedName name="TransactionGoodwill">#REF!</definedName>
    <definedName name="Transdat">#REF!</definedName>
    <definedName name="TransExp">#REF!</definedName>
    <definedName name="Transporte">#REF!</definedName>
    <definedName name="Transporte_y_manipulación">#REF!</definedName>
    <definedName name="Transportes">#REF!</definedName>
    <definedName name="TransTrig">#REF!</definedName>
    <definedName name="tret">#REF!</definedName>
    <definedName name="trick">#REF!</definedName>
    <definedName name="trig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ger2">#REF!</definedName>
    <definedName name="Triple_play">#REF!</definedName>
    <definedName name="Truck_Roll">#REF!</definedName>
    <definedName name="TrYear">#REF!</definedName>
    <definedName name="TShares">#REF!</definedName>
    <definedName name="TSHE">#REF!</definedName>
    <definedName name="TSO">#REF!</definedName>
    <definedName name="TSOBNP">#REF!</definedName>
    <definedName name="tsop1">#REF!</definedName>
    <definedName name="TSOSG">#REF!</definedName>
    <definedName name="tsosg1">#REF!</definedName>
    <definedName name="TSynLTM">#REF!</definedName>
    <definedName name="TSynYear1">#REF!</definedName>
    <definedName name="TSynYear2">#REF!</definedName>
    <definedName name="tt">#REF!</definedName>
    <definedName name="ttcase">#REF!</definedName>
    <definedName name="tttt" hidden="1">{"Efecto Variaciones Modelo",#N/A,TRUE,"Variations";"Hipotesis Variaciones Modelo",#N/A,TRUE,"Hipot Varia"}</definedName>
    <definedName name="tutti_nulli">#REF!</definedName>
    <definedName name="tv">#REF!</definedName>
    <definedName name="TV_method">#REF!</definedName>
    <definedName name="TVChoice">#REF!</definedName>
    <definedName name="TVDiscountFactor">#REF!</definedName>
    <definedName name="two">#REF!</definedName>
    <definedName name="TWST_Channels">#REF!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ty">#N/A</definedName>
    <definedName name="tyu" hidden="1">{"consolidated",#N/A,FALSE,"Sheet1";"cms",#N/A,FALSE,"Sheet1";"fse",#N/A,FALSE,"Sheet1"}</definedName>
    <definedName name="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K">#REF!</definedName>
    <definedName name="UK_US">#REF!</definedName>
    <definedName name="Unbundle_scale">#REF!</definedName>
    <definedName name="Unit_NPV">#REF!</definedName>
    <definedName name="Units">#REF!</definedName>
    <definedName name="UnleveredBetas">#REF!</definedName>
    <definedName name="UNO">#REF!</definedName>
    <definedName name="UpgradeVersion">"v2.35"</definedName>
    <definedName name="USD">#REF!</definedName>
    <definedName name="USDCAD">#REF!</definedName>
    <definedName name="USDCNY">#REF!</definedName>
    <definedName name="USDEUR">#REF!</definedName>
    <definedName name="USDGBP">#REF!</definedName>
    <definedName name="USDNOK">#REF!</definedName>
    <definedName name="user">#REF!</definedName>
    <definedName name="USOSubsidy">#REF!</definedName>
    <definedName name="uu">#REF!</definedName>
    <definedName name="uuuu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V">#REF!</definedName>
    <definedName name="V.">OFFSET(#REF!,1,0,[0]!V.NumRows,1)</definedName>
    <definedName name="V.IndexCumVol">OFFSET(#REF!,1,0,[0]!V.NumRows,1)</definedName>
    <definedName name="V.NumRows">11</definedName>
    <definedName name="V.SharesTraded">OFFSET(#REF!,1,0,[0]!V.NumRows,1)</definedName>
    <definedName name="VALID_FORMATS">#REF!</definedName>
    <definedName name="ValnDate">#REF!</definedName>
    <definedName name="valosr">#REF!</definedName>
    <definedName name="ValuationYear">#REF!</definedName>
    <definedName name="Varios_Gira">#REF!</definedName>
    <definedName name="vds">#REF!</definedName>
    <definedName name="VENTAS_CPLUS_AÑO_2001">#REF!</definedName>
    <definedName name="VENURALES">#REF!</definedName>
    <definedName name="Version.WIRE">1</definedName>
    <definedName name="VI">#REF!</definedName>
    <definedName name="VIAD04" hidden="1">{"DCF1",#N/A,TRUE,"DCF";"Analisis Wacc",#N/A,TRUE,"WACC"}</definedName>
    <definedName name="Video">#REF!</definedName>
    <definedName name="VII">#REF!</definedName>
    <definedName name="VIII">#REF!</definedName>
    <definedName name="visuales">#REF!</definedName>
    <definedName name="VIVA">#REF!</definedName>
    <definedName name="VNU">#REF!</definedName>
    <definedName name="vo" hidden="1">{"consolidated",#N/A,FALSE,"Sheet1";"cms",#N/A,FALSE,"Sheet1";"fse",#N/A,FALSE,"Sheet1"}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lumeCell">#REF!</definedName>
    <definedName name="Volvcab">#REF!</definedName>
    <definedName name="VP_Prices">#REF!</definedName>
    <definedName name="VPLookup">#REF!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V">#REF!</definedName>
    <definedName name="vvvv" hidden="1">{"DCF1",#N/A,TRUE,"DCF";"Analisis Wacc",#N/A,TRUE,"WACC"}</definedName>
    <definedName name="vvvvvvvvvvvv" hidden="1">{"DCF1",#N/A,TRUE,"DCF";"Analisis Wacc",#N/A,TRUE,"WACC"}</definedName>
    <definedName name="w">#N/A</definedName>
    <definedName name="WA" hidden="1">{"Efecto Variaciones Modelo",#N/A,TRUE,"Variations";"Hipotesis Variaciones Modelo",#N/A,TRUE,"Hipot Varia"}</definedName>
    <definedName name="WACC">#REF!</definedName>
    <definedName name="WACCIncrement">#REF!</definedName>
    <definedName name="WarrantPrice">#REF!</definedName>
    <definedName name="Warrants">#REF!</definedName>
    <definedName name="WCInput">#REF!</definedName>
    <definedName name="wcint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>#N/A</definedName>
    <definedName name="WE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hitePagesFee">#REF!</definedName>
    <definedName name="WIRELESS">#REF!</definedName>
    <definedName name="With_TV">#REF!</definedName>
    <definedName name="Workforce">#REF!</definedName>
    <definedName name="WorkingTable1">#REF!</definedName>
    <definedName name="WorkingTable2">#REF!</definedName>
    <definedName name="WORKSTATIONS">#REF!</definedName>
    <definedName name="Worst">#REF!</definedName>
    <definedName name="WPloss">#REF!</definedName>
    <definedName name="WPloss1">#REF!</definedName>
    <definedName name="WPloss2">#REF!</definedName>
    <definedName name="WPloss3">#REF!</definedName>
    <definedName name="WPloss4">#REF!</definedName>
    <definedName name="WPloss5">#REF!</definedName>
    <definedName name="WPloss6">#REF!</definedName>
    <definedName name="WPloss7">#REF!</definedName>
    <definedName name="WriteOff">#REF!</definedName>
    <definedName name="wrn" hidden="1">{#N/A,#N/A,TRUE,"Cover sheet";#N/A,#N/A,TRUE,"INPUTS";#N/A,#N/A,TRUE,"OUTPUTS";#N/A,#N/A,TRUE,"VALUATION"}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Londo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Pages.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{"Overview","35% premium",TRUE,"Transaction Assumptions";"Overview","30% premium",TRUE,"Transaction 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BINED." hidden="1">{#N/A,#N/A,FALSE,"INPUTS";#N/A,#N/A,FALSE,"PROFORMA BSHEET";#N/A,#N/A,FALSE,"COMBINED";#N/A,#N/A,FALSE,"HIGH YIELD";#N/A,#N/A,FALSE,"COMB_GRAPHS"}</definedName>
    <definedName name="wrn.COMISIÓN._.PREPARATORIA.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SOPRESTO." hidden="1">{"CONSOPRESTO",#N/A,FALSE,"CONSO-PRESTO"}</definedName>
    <definedName name="wrn.cooper." hidden="1">{#N/A,#N/A,TRUE,"Pro Forma";#N/A,#N/A,TRUE,"PF_Bal";#N/A,#N/A,TRUE,"PF_INC";#N/A,#N/A,TRUE,"CBE";#N/A,#N/A,TRUE,"SWK"}</definedName>
    <definedName name="wrn.Cuentas._.de._.Resultados." hidden="1">{"PYGP",#N/A,TRUE,"PandL";"BALANCEP",#N/A,TRUE,"BS";"Estado Cash Flow",#N/A,TRUE,"CFlow";"debt",#N/A,TRUE,"Debt";"worcap",#N/A,TRUE,"WorCap";"Analisis Impuestos",#N/A,TRUE,"Tax"}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{#N/A,#N/A,FALSE,"Cover";"outputs total",#N/A,FALSE,"Outputs"}</definedName>
    <definedName name="wrn.Full._.Model." hidden="1">{#N/A,#N/A,TRUE,"Cover Sheet ";#N/A,#N/A,TRUE,"INPUTS";#N/A,#N/A,TRUE,"OUTPUTS"}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nforme._.Rebeca.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London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._.Summary." hidden="1">{"Summary sheet",#N/A,TRUE,"Output pres";"Proforma 1 and 2",#N/A,TRUE,"Ratios";"Proforma 3,4 and 5",#N/A,TRUE,"FS";"Proforma 8,9 and 10",#N/A,TRUE,"Calcs"}</definedName>
    <definedName name="wrn.Model." hidden="1">{"DCF",#N/A,FALSE,"DCF"}</definedName>
    <definedName name="wrn.Modelo._.Base.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rn.outputs." hidden="1">{#N/A,#N/A,FALSE,"Outputs"}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eving2." hidden="1">{"preving2",#N/A,FALSE,"Prev ing"}</definedName>
    <definedName name="wrn.Print." hidden="1">{"vi1",#N/A,FALSE,"Financial Statements";"vi2",#N/A,FALSE,"Financial Statements";#N/A,#N/A,FALSE,"DCF"}</definedName>
    <definedName name="wrn.Print._.the._.lot." hidden="1">{"First Page",#N/A,FALSE,"Surfactants LBO";"Second Page",#N/A,FALSE,"Surfactants LBO"}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ined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London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syns." hidden="1">{"dcfsyn",#N/A,FALSE,"DCFSYN";"senssyn",#N/A,FALSE,"DCFSYN"}</definedName>
    <definedName name="wrn.Report1." hidden="1">{#N/A,#N/A,FALSE,"Operations";#N/A,#N/A,FALSE,"Financials"}</definedName>
    <definedName name="wrn.Resumen._.de._.Hipotesis." hidden="1">{"Resumen Hipotesis 1",#N/A,TRUE,"Resumen1";"Resumen de Hipotesis 2",#N/A,TRUE,"Resumen2";"Resumen Hipotesis 3",#N/A,TRUE,"Resumen3"}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nd_alone." hidden="1">{#N/A,#N/A,FALSE,"CBE";#N/A,#N/A,FALSE,"SWK"}</definedName>
    <definedName name="wrn.Summ_Assum_Graphs." hidden="1">{#N/A,#N/A,TRUE,"Initial";#N/A,#N/A,TRUE,"Graphs"}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oracion." hidden="1">{"DCF1",#N/A,TRUE,"DCF";"Analisis Wacc",#N/A,TRUE,"WACC"}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ciones._.del._.Modelo." hidden="1">{"Efecto Variaciones Modelo",#N/A,TRUE,"Variations";"Hipotesis Variaciones Modelo",#N/A,TRUE,"Hipot Varia"}</definedName>
    <definedName name="wrn.WholeModel." hidden="1">{#N/A,#N/A,TRUE,"Initial";#N/A,#N/A,TRUE,"CFs_P&amp;L_B&amp;S";#N/A,#N/A,TRUE,"Inv&amp;Fin";#N/A,#N/A,TRUE,"Depreciation";#N/A,#N/A,TRUE,"Energy";#N/A,#N/A,TRUE,"Index";#N/A,#N/A,TRUE,"Graphs";#N/A,#N/A,TRUE,"T_Contest"}</definedName>
    <definedName name="wrn.원가검토서." hidden="1">{#N/A,#N/A,FALSE,"원가검토서"}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2.Document" hidden="1">{"consolidated",#N/A,FALSE,"Sheet1";"cms",#N/A,FALSE,"Sheet1";"fse",#N/A,FALSE,"Sheet1"}</definedName>
    <definedName name="ws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SW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t" hidden="1">{"comps2_1",#N/A,FALSE,"Comps2";"comps2_2",#N/A,FALSE,"Comps2";"comps2_3",#N/A,FALSE,"Comps2";"comps2_4",#N/A,FALSE,"Comps2";"comps2_5",#N/A,FALSE,"Comps2"}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medios._.impresos.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GUIMIENTO._.PTO.." hidden="1">{TRUE,TRUE,-2.75,-17,603,380.25,FALSE,FALSE,TRUE,TRUE,0,1,#N/A,1,#N/A,6.46875,26.4705882352941,1,FALSE,FALSE,3,TRUE,1,FALSE,100,"Swvu.SEGUIMIENTO._.PTO..","ACwvu.SEGUIMIENTO._.PTO..",#N/A,FALSE,FALSE,0.196850393700787,0.196850393700787,0.67,0.51,2,"","",TRUE,FALSE,FALSE,FALSE,1,100,#N/A,#N/A,"=R41C1:R77C9",FALSE,#N/A,#N/A,FALSE,FALSE,FALSE,9,600,600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ventas.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WW" hidden="1">{"Efecto Variaciones Modelo",#N/A,TRUE,"Variations";"Hipotesis Variaciones Modelo",#N/A,TRUE,"Hipot Varia"}</definedName>
    <definedName name="WW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www" hidden="1">{"Efecto Variaciones Modelo",#N/A,TRUE,"Variations";"Hipotesis Variaciones Modelo",#N/A,TRUE,"Hipot Varia"}</definedName>
    <definedName name="WWWWWWWWWWWWWWWWWWWWWWWWWW" hidden="1">{"Resumen Hipotesis 1",#N/A,TRUE,"Resumen1";"Resumen de Hipotesis 2",#N/A,TRUE,"Resumen2";"Resumen Hipotesis 3",#N/A,TRUE,"Resumen3"}</definedName>
    <definedName name="X">#REF!</definedName>
    <definedName name="Xchange">#REF!</definedName>
    <definedName name="xchanges">#REF!</definedName>
    <definedName name="XI">#REF!</definedName>
    <definedName name="XII">#REF!</definedName>
    <definedName name="XIII">#REF!</definedName>
    <definedName name="XIIII">#REF!</definedName>
    <definedName name="XR">#REF!</definedName>
    <definedName name="XR00">#REF!</definedName>
    <definedName name="XS1b">#REF!</definedName>
    <definedName name="XV">#REF!</definedName>
    <definedName name="XVCWXV" hidden="1">#REF!</definedName>
    <definedName name="XVI">#REF!</definedName>
    <definedName name="xx">#REF!</definedName>
    <definedName name="XXX">OFFSET(#REF!,1,0,[0]!P.RowCount,1)</definedName>
    <definedName name="XXXX">OFFSET(#REF!,1,0,[0]!P.RowCount,1)</definedName>
    <definedName name="xxxxx" hidden="1">{#N/A,#N/A,FALSE,"Calc";#N/A,#N/A,FALSE,"Sensitivity";#N/A,#N/A,FALSE,"LT Earn.Dil.";#N/A,#N/A,FALSE,"Dil. AVP"}</definedName>
    <definedName name="xxxxxxxxxxxxxxxxxx" hidden="1">{"DCF1",#N/A,TRUE,"DCF";"Analisis Wacc",#N/A,TRUE,"WACC"}</definedName>
    <definedName name="xyz">#REF!</definedName>
    <definedName name="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ear">#REF!</definedName>
    <definedName name="Year_0">#REF!</definedName>
    <definedName name="Year_end">#REF!</definedName>
    <definedName name="Year1">#REF!</definedName>
    <definedName name="Year2">#REF!</definedName>
    <definedName name="Year3">#REF!</definedName>
    <definedName name="YearEnd">#REF!</definedName>
    <definedName name="Yearfrac">#REF!</definedName>
    <definedName name="yearheader">#REF!</definedName>
    <definedName name="YearPortionAfterValuation">#REF!</definedName>
    <definedName name="YEFirst">#REF!</definedName>
    <definedName name="YESSpain">#REF!</definedName>
    <definedName name="Yield">#REF!</definedName>
    <definedName name="yield2">#REF!</definedName>
    <definedName name="Yr1CoJ">#REF!</definedName>
    <definedName name="Yr1CoK">#REF!</definedName>
    <definedName name="Yr2CoJ">#REF!</definedName>
    <definedName name="Yr2CoK">#REF!</definedName>
    <definedName name="Yr3CoJ">#REF!</definedName>
    <definedName name="Yr3CoK">#REF!</definedName>
    <definedName name="YU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y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yy">#REF!</definedName>
    <definedName name="yyyy" hidden="1">{"PYGP",#N/A,TRUE,"PandL";"BALANCEP",#N/A,TRUE,"BS";"Estado Cash Flow",#N/A,TRUE,"CFlow";"debt",#N/A,TRUE,"Debt";"worcap",#N/A,TRUE,"WorCap";"Analisis Impuestos",#N/A,TRUE,"Tax"}</definedName>
    <definedName name="yyyyyyy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irkulär">#REF!</definedName>
    <definedName name="zsdfz">#REF!</definedName>
    <definedName name="ZSVG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Zurn">#REF!</definedName>
    <definedName name="zzz" hidden="1">{#N/A,#N/A,FALSE,"P&amp;L"}</definedName>
    <definedName name="zzzz" hidden="1">{"PYGP",#N/A,TRUE,"PandL";"BALANCEP",#N/A,TRUE,"BS";"Estado Cash Flow",#N/A,TRUE,"CFlow";"debt",#N/A,TRUE,"Debt";"worcap",#N/A,TRUE,"WorCap";"Analisis Impuestos",#N/A,TRUE,"Tax"}</definedName>
    <definedName name="ZZZZZZZZZZZZZZZZZZZZZZZZZZZZZZZZZZZZZZZZZZZZZZZZZZZZZZZZZZZZ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기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ㄴ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양접수" hidden="1">{#N/A,#N/A,TRUE,"일정"}</definedName>
    <definedName name="사양접수2" hidden="1">{#N/A,#N/A,TRUE,"일정"}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" hidden="1">{#N/A,#N/A,TRUE,"일정"}</definedName>
    <definedName name="ㅓ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ㅜㅜㅜㅜㅜㅜ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1" l="1"/>
  <c r="D121" i="1"/>
  <c r="K120" i="1"/>
  <c r="L120" i="1" s="1"/>
  <c r="D120" i="1"/>
  <c r="K119" i="1"/>
  <c r="L119" i="1" s="1"/>
  <c r="G118" i="1"/>
  <c r="H118" i="1" s="1"/>
  <c r="D118" i="1"/>
  <c r="G117" i="1"/>
  <c r="H117" i="1" s="1"/>
  <c r="D117" i="1"/>
  <c r="D116" i="1"/>
  <c r="D115" i="1"/>
  <c r="D113" i="1"/>
  <c r="D112" i="1"/>
  <c r="D111" i="1"/>
  <c r="K110" i="1"/>
  <c r="L110" i="1" s="1"/>
  <c r="D109" i="1"/>
  <c r="G108" i="1"/>
  <c r="H108" i="1" s="1"/>
  <c r="D108" i="1"/>
  <c r="G107" i="1"/>
  <c r="H107" i="1" s="1"/>
  <c r="D107" i="1"/>
  <c r="D106" i="1"/>
  <c r="L105" i="1"/>
  <c r="H105" i="1"/>
  <c r="D105" i="1"/>
  <c r="D103" i="1"/>
  <c r="L98" i="1"/>
  <c r="K122" i="1"/>
  <c r="L122" i="1" s="1"/>
  <c r="G122" i="1"/>
  <c r="H122" i="1" s="1"/>
  <c r="D98" i="1"/>
  <c r="K121" i="1"/>
  <c r="L121" i="1" s="1"/>
  <c r="G121" i="1"/>
  <c r="H121" i="1" s="1"/>
  <c r="D97" i="1"/>
  <c r="L96" i="1"/>
  <c r="G120" i="1"/>
  <c r="H120" i="1" s="1"/>
  <c r="D96" i="1"/>
  <c r="L95" i="1"/>
  <c r="H95" i="1"/>
  <c r="G119" i="1"/>
  <c r="H119" i="1" s="1"/>
  <c r="K118" i="1"/>
  <c r="L118" i="1" s="1"/>
  <c r="H94" i="1"/>
  <c r="D94" i="1"/>
  <c r="K117" i="1"/>
  <c r="L117" i="1" s="1"/>
  <c r="H93" i="1"/>
  <c r="D93" i="1"/>
  <c r="K116" i="1"/>
  <c r="L116" i="1" s="1"/>
  <c r="H92" i="1"/>
  <c r="D92" i="1"/>
  <c r="D91" i="1"/>
  <c r="K113" i="1"/>
  <c r="L113" i="1" s="1"/>
  <c r="G113" i="1"/>
  <c r="H113" i="1" s="1"/>
  <c r="D89" i="1"/>
  <c r="L88" i="1"/>
  <c r="K112" i="1"/>
  <c r="L112" i="1" s="1"/>
  <c r="G112" i="1"/>
  <c r="H112" i="1" s="1"/>
  <c r="D88" i="1"/>
  <c r="K111" i="1"/>
  <c r="L111" i="1" s="1"/>
  <c r="G111" i="1"/>
  <c r="H111" i="1" s="1"/>
  <c r="D87" i="1"/>
  <c r="L86" i="1"/>
  <c r="G110" i="1"/>
  <c r="H110" i="1" s="1"/>
  <c r="L85" i="1"/>
  <c r="G109" i="1"/>
  <c r="H109" i="1" s="1"/>
  <c r="D85" i="1"/>
  <c r="K108" i="1"/>
  <c r="L108" i="1" s="1"/>
  <c r="H84" i="1"/>
  <c r="D84" i="1"/>
  <c r="K107" i="1"/>
  <c r="L107" i="1" s="1"/>
  <c r="H83" i="1"/>
  <c r="D83" i="1"/>
  <c r="D82" i="1"/>
  <c r="L81" i="1"/>
  <c r="H81" i="1"/>
  <c r="D81" i="1"/>
  <c r="D79" i="1"/>
  <c r="W74" i="1"/>
  <c r="P74" i="1"/>
  <c r="T73" i="1"/>
  <c r="P73" i="1"/>
  <c r="T72" i="1"/>
  <c r="P72" i="1"/>
  <c r="T71" i="1"/>
  <c r="P71" i="1"/>
  <c r="T70" i="1"/>
  <c r="P70" i="1"/>
  <c r="D70" i="1"/>
  <c r="X69" i="1"/>
  <c r="Y69" i="1" s="1"/>
  <c r="P69" i="1"/>
  <c r="K69" i="1"/>
  <c r="L69" i="1" s="1"/>
  <c r="D69" i="1"/>
  <c r="T68" i="1"/>
  <c r="P68" i="1"/>
  <c r="G68" i="1"/>
  <c r="H68" i="1" s="1"/>
  <c r="D68" i="1"/>
  <c r="T67" i="1"/>
  <c r="P67" i="1"/>
  <c r="F70" i="1"/>
  <c r="D67" i="1"/>
  <c r="T66" i="1"/>
  <c r="P66" i="1"/>
  <c r="D66" i="1"/>
  <c r="X65" i="1"/>
  <c r="Y65" i="1" s="1"/>
  <c r="W69" i="1"/>
  <c r="T65" i="1"/>
  <c r="R69" i="1"/>
  <c r="P65" i="1"/>
  <c r="K65" i="1"/>
  <c r="L65" i="1" s="1"/>
  <c r="D65" i="1"/>
  <c r="T64" i="1"/>
  <c r="P64" i="1"/>
  <c r="G64" i="1"/>
  <c r="H64" i="1" s="1"/>
  <c r="D64" i="1"/>
  <c r="T63" i="1"/>
  <c r="P63" i="1"/>
  <c r="J66" i="1"/>
  <c r="F66" i="1"/>
  <c r="D63" i="1"/>
  <c r="T62" i="1"/>
  <c r="P62" i="1"/>
  <c r="D62" i="1"/>
  <c r="X61" i="1"/>
  <c r="Y61" i="1" s="1"/>
  <c r="T61" i="1"/>
  <c r="P61" i="1"/>
  <c r="D61" i="1"/>
  <c r="T60" i="1"/>
  <c r="P60" i="1"/>
  <c r="D60" i="1"/>
  <c r="T59" i="1"/>
  <c r="P59" i="1"/>
  <c r="D59" i="1"/>
  <c r="T58" i="1"/>
  <c r="P58" i="1"/>
  <c r="D58" i="1"/>
  <c r="X57" i="1"/>
  <c r="Y57" i="1" s="1"/>
  <c r="T57" i="1"/>
  <c r="S74" i="1"/>
  <c r="T74" i="1" s="1"/>
  <c r="R74" i="1"/>
  <c r="P57" i="1"/>
  <c r="K57" i="1"/>
  <c r="L57" i="1" s="1"/>
  <c r="J70" i="1"/>
  <c r="D57" i="1"/>
  <c r="P56" i="1"/>
  <c r="D56" i="1"/>
  <c r="Y55" i="1"/>
  <c r="X55" i="1"/>
  <c r="T55" i="1"/>
  <c r="P55" i="1"/>
  <c r="L55" i="1"/>
  <c r="H55" i="1"/>
  <c r="D55" i="1"/>
  <c r="AC35" i="1"/>
  <c r="P34" i="1"/>
  <c r="Y33" i="1"/>
  <c r="T33" i="1"/>
  <c r="P33" i="1"/>
  <c r="Y32" i="1"/>
  <c r="T32" i="1"/>
  <c r="P32" i="1"/>
  <c r="D32" i="1"/>
  <c r="AC31" i="1"/>
  <c r="Y31" i="1"/>
  <c r="T31" i="1"/>
  <c r="P31" i="1"/>
  <c r="L31" i="1"/>
  <c r="H31" i="1"/>
  <c r="D31" i="1"/>
  <c r="AL30" i="1"/>
  <c r="AG30" i="1"/>
  <c r="AC30" i="1"/>
  <c r="X30" i="1"/>
  <c r="X34" i="1" s="1"/>
  <c r="Y34" i="1" s="1"/>
  <c r="W30" i="1"/>
  <c r="W34" i="1" s="1"/>
  <c r="P30" i="1"/>
  <c r="L30" i="1"/>
  <c r="H30" i="1"/>
  <c r="D30" i="1"/>
  <c r="AL29" i="1"/>
  <c r="AG29" i="1"/>
  <c r="AC29" i="1"/>
  <c r="Y29" i="1"/>
  <c r="T29" i="1"/>
  <c r="P29" i="1"/>
  <c r="L29" i="1"/>
  <c r="H29" i="1"/>
  <c r="D29" i="1"/>
  <c r="AL28" i="1"/>
  <c r="AG28" i="1"/>
  <c r="AC28" i="1"/>
  <c r="Y28" i="1"/>
  <c r="T28" i="1"/>
  <c r="P28" i="1"/>
  <c r="D28" i="1"/>
  <c r="AK27" i="1"/>
  <c r="AK31" i="1" s="1"/>
  <c r="AL31" i="1" s="1"/>
  <c r="AJ27" i="1"/>
  <c r="AJ31" i="1" s="1"/>
  <c r="AC27" i="1"/>
  <c r="W27" i="1"/>
  <c r="P27" i="1"/>
  <c r="L27" i="1"/>
  <c r="H27" i="1"/>
  <c r="D27" i="1"/>
  <c r="AL26" i="1"/>
  <c r="AF27" i="1"/>
  <c r="AC26" i="1"/>
  <c r="Y26" i="1"/>
  <c r="X73" i="1"/>
  <c r="Y73" i="1" s="1"/>
  <c r="T26" i="1"/>
  <c r="P26" i="1"/>
  <c r="D26" i="1"/>
  <c r="AL25" i="1"/>
  <c r="AG25" i="1"/>
  <c r="AC25" i="1"/>
  <c r="X72" i="1"/>
  <c r="Y72" i="1" s="1"/>
  <c r="T25" i="1"/>
  <c r="P25" i="1"/>
  <c r="K26" i="1"/>
  <c r="L26" i="1" s="1"/>
  <c r="H25" i="1"/>
  <c r="D25" i="1"/>
  <c r="AJ24" i="1"/>
  <c r="AC24" i="1"/>
  <c r="X71" i="1"/>
  <c r="Y71" i="1" s="1"/>
  <c r="T24" i="1"/>
  <c r="P24" i="1"/>
  <c r="L24" i="1"/>
  <c r="J26" i="1"/>
  <c r="G26" i="1"/>
  <c r="H26" i="1" s="1"/>
  <c r="F26" i="1"/>
  <c r="D24" i="1"/>
  <c r="AL23" i="1"/>
  <c r="AK24" i="1"/>
  <c r="AL24" i="1" s="1"/>
  <c r="AF24" i="1"/>
  <c r="AG24" i="1" s="1"/>
  <c r="AE24" i="1"/>
  <c r="AC23" i="1"/>
  <c r="Y23" i="1"/>
  <c r="S27" i="1"/>
  <c r="R30" i="1"/>
  <c r="R34" i="1" s="1"/>
  <c r="P23" i="1"/>
  <c r="D23" i="1"/>
  <c r="AK22" i="1"/>
  <c r="AC22" i="1"/>
  <c r="X22" i="1"/>
  <c r="Y22" i="1" s="1"/>
  <c r="W22" i="1"/>
  <c r="P22" i="1"/>
  <c r="L22" i="1"/>
  <c r="H22" i="1"/>
  <c r="G69" i="1"/>
  <c r="H69" i="1" s="1"/>
  <c r="D22" i="1"/>
  <c r="AL21" i="1"/>
  <c r="AJ22" i="1"/>
  <c r="AG21" i="1"/>
  <c r="AC21" i="1"/>
  <c r="Y21" i="1"/>
  <c r="T21" i="1"/>
  <c r="P21" i="1"/>
  <c r="L21" i="1"/>
  <c r="K68" i="1"/>
  <c r="L68" i="1" s="1"/>
  <c r="H21" i="1"/>
  <c r="D21" i="1"/>
  <c r="AC20" i="1"/>
  <c r="Y20" i="1"/>
  <c r="X67" i="1"/>
  <c r="Y67" i="1" s="1"/>
  <c r="T20" i="1"/>
  <c r="P20" i="1"/>
  <c r="K23" i="1"/>
  <c r="J28" i="1"/>
  <c r="J32" i="1" s="1"/>
  <c r="H20" i="1"/>
  <c r="G28" i="1"/>
  <c r="F28" i="1"/>
  <c r="F32" i="1" s="1"/>
  <c r="D20" i="1"/>
  <c r="AL19" i="1"/>
  <c r="AG19" i="1"/>
  <c r="AC19" i="1"/>
  <c r="X66" i="1"/>
  <c r="Y66" i="1" s="1"/>
  <c r="Y19" i="1"/>
  <c r="T19" i="1"/>
  <c r="P19" i="1"/>
  <c r="G19" i="1"/>
  <c r="H19" i="1" s="1"/>
  <c r="D19" i="1"/>
  <c r="AC18" i="1"/>
  <c r="Y18" i="1"/>
  <c r="R22" i="1"/>
  <c r="P18" i="1"/>
  <c r="L18" i="1"/>
  <c r="G65" i="1"/>
  <c r="H65" i="1" s="1"/>
  <c r="D18" i="1"/>
  <c r="AC17" i="1"/>
  <c r="X17" i="1"/>
  <c r="P17" i="1"/>
  <c r="K64" i="1"/>
  <c r="L64" i="1" s="1"/>
  <c r="J14" i="1"/>
  <c r="H17" i="1"/>
  <c r="D17" i="1"/>
  <c r="AL16" i="1"/>
  <c r="AG16" i="1"/>
  <c r="AC16" i="1"/>
  <c r="S16" i="1"/>
  <c r="T16" i="1" s="1"/>
  <c r="P16" i="1"/>
  <c r="K63" i="1"/>
  <c r="L16" i="1"/>
  <c r="G63" i="1"/>
  <c r="F19" i="1"/>
  <c r="D16" i="1"/>
  <c r="AE15" i="1"/>
  <c r="AC15" i="1"/>
  <c r="X15" i="1"/>
  <c r="P15" i="1"/>
  <c r="J15" i="1"/>
  <c r="D15" i="1"/>
  <c r="AK15" i="1"/>
  <c r="AJ15" i="1"/>
  <c r="AG14" i="1"/>
  <c r="AF15" i="1"/>
  <c r="AG15" i="1" s="1"/>
  <c r="AC14" i="1"/>
  <c r="X14" i="1"/>
  <c r="Y14" i="1" s="1"/>
  <c r="W14" i="1"/>
  <c r="S14" i="1"/>
  <c r="P14" i="1"/>
  <c r="F14" i="1"/>
  <c r="D14" i="1"/>
  <c r="AL13" i="1"/>
  <c r="AG13" i="1"/>
  <c r="AC13" i="1"/>
  <c r="Y13" i="1"/>
  <c r="W17" i="1"/>
  <c r="S17" i="1"/>
  <c r="R17" i="1"/>
  <c r="P13" i="1"/>
  <c r="D13" i="1"/>
  <c r="AC12" i="1"/>
  <c r="Y12" i="1"/>
  <c r="X59" i="1"/>
  <c r="Y59" i="1" s="1"/>
  <c r="W16" i="1"/>
  <c r="T12" i="1"/>
  <c r="R16" i="1"/>
  <c r="P12" i="1"/>
  <c r="K15" i="1"/>
  <c r="H12" i="1"/>
  <c r="G15" i="1"/>
  <c r="F15" i="1"/>
  <c r="D12" i="1"/>
  <c r="AK12" i="1"/>
  <c r="AL12" i="1" s="1"/>
  <c r="AJ12" i="1"/>
  <c r="AG11" i="1"/>
  <c r="AE12" i="1"/>
  <c r="AC11" i="1"/>
  <c r="X58" i="1"/>
  <c r="Y58" i="1" s="1"/>
  <c r="W15" i="1"/>
  <c r="T11" i="1"/>
  <c r="S15" i="1"/>
  <c r="T15" i="1" s="1"/>
  <c r="R15" i="1"/>
  <c r="P11" i="1"/>
  <c r="L11" i="1"/>
  <c r="K58" i="1"/>
  <c r="L58" i="1" s="1"/>
  <c r="G14" i="1"/>
  <c r="D11" i="1"/>
  <c r="AK17" i="1"/>
  <c r="AJ17" i="1"/>
  <c r="AF17" i="1"/>
  <c r="AE18" i="1"/>
  <c r="AE20" i="1" s="1"/>
  <c r="AC10" i="1"/>
  <c r="Y10" i="1"/>
  <c r="S22" i="1"/>
  <c r="T22" i="1" s="1"/>
  <c r="R27" i="1"/>
  <c r="P10" i="1"/>
  <c r="L10" i="1"/>
  <c r="J23" i="1"/>
  <c r="H10" i="1"/>
  <c r="G57" i="1"/>
  <c r="H57" i="1" s="1"/>
  <c r="D10" i="1"/>
  <c r="AC9" i="1"/>
  <c r="P9" i="1"/>
  <c r="D9" i="1"/>
  <c r="AL8" i="1"/>
  <c r="AK8" i="1"/>
  <c r="AG8" i="1"/>
  <c r="AC8" i="1"/>
  <c r="Y8" i="1"/>
  <c r="X8" i="1"/>
  <c r="T8" i="1"/>
  <c r="P8" i="1"/>
  <c r="L8" i="1"/>
  <c r="K8" i="1"/>
  <c r="K105" i="1" s="1"/>
  <c r="J8" i="1"/>
  <c r="W55" i="1" s="1"/>
  <c r="H8" i="1"/>
  <c r="D8" i="1"/>
  <c r="AJ6" i="1"/>
  <c r="W6" i="1"/>
  <c r="W53" i="1" s="1"/>
  <c r="J6" i="1"/>
  <c r="J53" i="1" s="1"/>
  <c r="J79" i="1" s="1"/>
  <c r="J103" i="1" s="1"/>
  <c r="F6" i="1"/>
  <c r="R53" i="1" s="1"/>
  <c r="P3" i="1"/>
  <c r="D3" i="1"/>
  <c r="AL15" i="1" l="1"/>
  <c r="T27" i="1"/>
  <c r="H15" i="1"/>
  <c r="G62" i="1"/>
  <c r="H62" i="1" s="1"/>
  <c r="G32" i="1"/>
  <c r="H32" i="1" s="1"/>
  <c r="H28" i="1"/>
  <c r="G66" i="1"/>
  <c r="H66" i="1" s="1"/>
  <c r="H63" i="1"/>
  <c r="K62" i="1"/>
  <c r="L62" i="1" s="1"/>
  <c r="L15" i="1"/>
  <c r="AL17" i="1"/>
  <c r="Y17" i="1"/>
  <c r="L23" i="1"/>
  <c r="AF31" i="1"/>
  <c r="K66" i="1"/>
  <c r="L66" i="1" s="1"/>
  <c r="L63" i="1"/>
  <c r="T17" i="1"/>
  <c r="Y15" i="1"/>
  <c r="AL22" i="1"/>
  <c r="G61" i="1"/>
  <c r="H61" i="1" s="1"/>
  <c r="H14" i="1"/>
  <c r="L12" i="1"/>
  <c r="H89" i="1"/>
  <c r="AG10" i="1"/>
  <c r="AL11" i="1"/>
  <c r="G13" i="1"/>
  <c r="T13" i="1"/>
  <c r="K14" i="1"/>
  <c r="H16" i="1"/>
  <c r="L17" i="1"/>
  <c r="J19" i="1"/>
  <c r="H24" i="1"/>
  <c r="L25" i="1"/>
  <c r="AG26" i="1"/>
  <c r="X27" i="1"/>
  <c r="AL27" i="1"/>
  <c r="Y30" i="1"/>
  <c r="J55" i="1"/>
  <c r="G59" i="1"/>
  <c r="H59" i="1" s="1"/>
  <c r="X60" i="1"/>
  <c r="Y60" i="1" s="1"/>
  <c r="X64" i="1"/>
  <c r="Y64" i="1" s="1"/>
  <c r="G67" i="1"/>
  <c r="X68" i="1"/>
  <c r="Y68" i="1" s="1"/>
  <c r="K81" i="1"/>
  <c r="L84" i="1"/>
  <c r="H88" i="1"/>
  <c r="L94" i="1"/>
  <c r="H98" i="1"/>
  <c r="K109" i="1"/>
  <c r="L109" i="1" s="1"/>
  <c r="G116" i="1"/>
  <c r="H116" i="1" s="1"/>
  <c r="K28" i="1"/>
  <c r="F13" i="1"/>
  <c r="AL14" i="1"/>
  <c r="Y25" i="1"/>
  <c r="R6" i="1"/>
  <c r="AJ8" i="1"/>
  <c r="T10" i="1"/>
  <c r="Y11" i="1"/>
  <c r="AF12" i="1"/>
  <c r="AG12" i="1" s="1"/>
  <c r="X16" i="1"/>
  <c r="AE17" i="1"/>
  <c r="AG17" i="1" s="1"/>
  <c r="T18" i="1"/>
  <c r="AJ18" i="1"/>
  <c r="AJ20" i="1" s="1"/>
  <c r="K19" i="1"/>
  <c r="L19" i="1" s="1"/>
  <c r="F23" i="1"/>
  <c r="AG23" i="1"/>
  <c r="K55" i="1"/>
  <c r="L83" i="1"/>
  <c r="H87" i="1"/>
  <c r="L93" i="1"/>
  <c r="H97" i="1"/>
  <c r="J105" i="1"/>
  <c r="AF18" i="1"/>
  <c r="L20" i="1"/>
  <c r="J13" i="1"/>
  <c r="H18" i="1"/>
  <c r="AK18" i="1"/>
  <c r="AE22" i="1"/>
  <c r="G23" i="1"/>
  <c r="T23" i="1"/>
  <c r="Y24" i="1"/>
  <c r="F53" i="1"/>
  <c r="F79" i="1" s="1"/>
  <c r="F103" i="1" s="1"/>
  <c r="G58" i="1"/>
  <c r="H58" i="1" s="1"/>
  <c r="H86" i="1"/>
  <c r="L89" i="1"/>
  <c r="L92" i="1"/>
  <c r="H96" i="1"/>
  <c r="J81" i="1"/>
  <c r="AE6" i="1"/>
  <c r="AL10" i="1"/>
  <c r="K13" i="1"/>
  <c r="R14" i="1"/>
  <c r="T14" i="1" s="1"/>
  <c r="AF22" i="1"/>
  <c r="AE27" i="1"/>
  <c r="AE31" i="1" s="1"/>
  <c r="K59" i="1"/>
  <c r="L59" i="1" s="1"/>
  <c r="K67" i="1"/>
  <c r="S69" i="1"/>
  <c r="T69" i="1" s="1"/>
  <c r="S30" i="1"/>
  <c r="X62" i="1"/>
  <c r="Y62" i="1" s="1"/>
  <c r="X70" i="1"/>
  <c r="Y70" i="1" s="1"/>
  <c r="H85" i="1"/>
  <c r="L87" i="1"/>
  <c r="L97" i="1"/>
  <c r="H11" i="1"/>
  <c r="W8" i="1"/>
  <c r="AG22" i="1" l="1"/>
  <c r="AK20" i="1"/>
  <c r="AL20" i="1" s="1"/>
  <c r="AL18" i="1"/>
  <c r="AG27" i="1"/>
  <c r="X63" i="1"/>
  <c r="Y63" i="1" s="1"/>
  <c r="Y16" i="1"/>
  <c r="K61" i="1"/>
  <c r="L61" i="1" s="1"/>
  <c r="L14" i="1"/>
  <c r="L28" i="1"/>
  <c r="K32" i="1"/>
  <c r="L32" i="1" s="1"/>
  <c r="Y27" i="1"/>
  <c r="X74" i="1"/>
  <c r="Y74" i="1" s="1"/>
  <c r="G70" i="1"/>
  <c r="H70" i="1" s="1"/>
  <c r="H67" i="1"/>
  <c r="AF20" i="1"/>
  <c r="AG20" i="1" s="1"/>
  <c r="AG18" i="1"/>
  <c r="T30" i="1"/>
  <c r="S34" i="1"/>
  <c r="T34" i="1" s="1"/>
  <c r="G60" i="1"/>
  <c r="H60" i="1" s="1"/>
  <c r="H13" i="1"/>
  <c r="K70" i="1"/>
  <c r="L70" i="1" s="1"/>
  <c r="L67" i="1"/>
  <c r="L13" i="1"/>
  <c r="K60" i="1"/>
  <c r="L60" i="1" s="1"/>
  <c r="H23" i="1"/>
  <c r="AG31" i="1"/>
</calcChain>
</file>

<file path=xl/sharedStrings.xml><?xml version="1.0" encoding="utf-8"?>
<sst xmlns="http://schemas.openxmlformats.org/spreadsheetml/2006/main" count="13" uniqueCount="8">
  <si>
    <t>Español</t>
  </si>
  <si>
    <t>esp</t>
  </si>
  <si>
    <t>English</t>
  </si>
  <si>
    <t>eng</t>
  </si>
  <si>
    <t>idioma</t>
  </si>
  <si>
    <t>PRISA MEDIA</t>
  </si>
  <si>
    <t>Radio</t>
  </si>
  <si>
    <t>*Otros incluye fundamentalmente los Servicios Centrales de PRISA Media, Lacoproductora, Podium y eliminaciones intergrupo.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</si>
</sst>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ulish"/>
    </font>
    <font>
      <sz val="11"/>
      <color theme="1"/>
      <name val="Mulish"/>
    </font>
    <font>
      <sz val="11"/>
      <color rgb="FFFF0000"/>
      <name val="Mulish"/>
    </font>
    <font>
      <sz val="10"/>
      <color theme="1"/>
      <name val="Mulish"/>
    </font>
    <font>
      <b/>
      <sz val="12"/>
      <color rgb="FF0070C0"/>
      <name val="Mulish"/>
    </font>
    <font>
      <sz val="10"/>
      <color rgb="FFFF0000"/>
      <name val="Mulish"/>
    </font>
    <font>
      <b/>
      <sz val="10"/>
      <color theme="0"/>
      <name val="Mulish"/>
    </font>
    <font>
      <sz val="10"/>
      <color theme="0"/>
      <name val="Mulish"/>
    </font>
    <font>
      <b/>
      <sz val="11"/>
      <color rgb="FF03678B"/>
      <name val="Mulish"/>
    </font>
    <font>
      <sz val="11"/>
      <color theme="0"/>
      <name val="Mulish"/>
    </font>
    <font>
      <b/>
      <sz val="11"/>
      <color theme="1"/>
      <name val="Mulish"/>
    </font>
    <font>
      <b/>
      <sz val="11"/>
      <name val="Mulish"/>
    </font>
    <font>
      <sz val="11"/>
      <name val="Mulish"/>
    </font>
    <font>
      <i/>
      <sz val="11"/>
      <color theme="1"/>
      <name val="Mulish"/>
    </font>
    <font>
      <i/>
      <sz val="11"/>
      <name val="Mulish"/>
    </font>
    <font>
      <i/>
      <sz val="11"/>
      <color rgb="FFFF0000"/>
      <name val="Mulish"/>
    </font>
    <font>
      <b/>
      <sz val="11"/>
      <color rgb="FFFF0000"/>
      <name val="Mulish"/>
    </font>
    <font>
      <sz val="8"/>
      <color rgb="FFFF0000"/>
      <name val="Mulish"/>
    </font>
    <font>
      <b/>
      <sz val="10"/>
      <color rgb="FFFF0000"/>
      <name val="Mulish"/>
    </font>
    <font>
      <b/>
      <sz val="10"/>
      <color theme="1"/>
      <name val="Mulish"/>
    </font>
    <font>
      <sz val="9"/>
      <color rgb="FFFF0000"/>
      <name val="Mulish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2" borderId="5" xfId="0" applyFont="1" applyFill="1" applyBorder="1"/>
    <xf numFmtId="164" fontId="5" fillId="2" borderId="5" xfId="1" applyNumberFormat="1" applyFont="1" applyFill="1" applyBorder="1"/>
    <xf numFmtId="0" fontId="7" fillId="2" borderId="5" xfId="0" applyFont="1" applyFill="1" applyBorder="1"/>
    <xf numFmtId="164" fontId="7" fillId="2" borderId="5" xfId="1" applyNumberFormat="1" applyFont="1" applyFill="1" applyBorder="1"/>
    <xf numFmtId="0" fontId="5" fillId="2" borderId="0" xfId="0" applyFont="1" applyFill="1"/>
    <xf numFmtId="0" fontId="8" fillId="2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9" fillId="2" borderId="0" xfId="0" applyFont="1" applyFill="1"/>
    <xf numFmtId="0" fontId="2" fillId="2" borderId="0" xfId="0" applyFont="1" applyFill="1"/>
    <xf numFmtId="0" fontId="8" fillId="4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right" vertical="center" indent="1"/>
    </xf>
    <xf numFmtId="0" fontId="10" fillId="2" borderId="6" xfId="0" applyFont="1" applyFill="1" applyBorder="1"/>
    <xf numFmtId="0" fontId="3" fillId="2" borderId="6" xfId="0" applyFont="1" applyFill="1" applyBorder="1"/>
    <xf numFmtId="0" fontId="4" fillId="2" borderId="6" xfId="0" applyFont="1" applyFill="1" applyBorder="1"/>
    <xf numFmtId="0" fontId="11" fillId="2" borderId="6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vertical="center"/>
    </xf>
    <xf numFmtId="165" fontId="12" fillId="5" borderId="0" xfId="0" applyNumberFormat="1" applyFont="1" applyFill="1" applyAlignment="1">
      <alignment horizontal="right" vertical="center" indent="1"/>
    </xf>
    <xf numFmtId="165" fontId="12" fillId="2" borderId="0" xfId="0" applyNumberFormat="1" applyFont="1" applyFill="1" applyAlignment="1">
      <alignment horizontal="right" vertical="center" indent="1"/>
    </xf>
    <xf numFmtId="164" fontId="12" fillId="6" borderId="0" xfId="1" applyNumberFormat="1" applyFont="1" applyFill="1" applyAlignment="1">
      <alignment horizontal="right" vertical="center" indent="1"/>
    </xf>
    <xf numFmtId="165" fontId="13" fillId="5" borderId="0" xfId="0" applyNumberFormat="1" applyFont="1" applyFill="1" applyAlignment="1">
      <alignment horizontal="right" vertical="center" indent="1"/>
    </xf>
    <xf numFmtId="165" fontId="13" fillId="2" borderId="0" xfId="0" applyNumberFormat="1" applyFont="1" applyFill="1" applyAlignment="1">
      <alignment horizontal="right" vertical="center" indent="1"/>
    </xf>
    <xf numFmtId="164" fontId="13" fillId="6" borderId="0" xfId="1" applyNumberFormat="1" applyFont="1" applyFill="1" applyAlignment="1">
      <alignment horizontal="right" vertical="center" indent="1"/>
    </xf>
    <xf numFmtId="164" fontId="12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5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6" borderId="0" xfId="1" applyNumberFormat="1" applyFont="1" applyFill="1" applyAlignment="1">
      <alignment horizontal="right" vertical="center" indent="1"/>
    </xf>
    <xf numFmtId="165" fontId="14" fillId="5" borderId="0" xfId="0" applyNumberFormat="1" applyFont="1" applyFill="1" applyAlignment="1">
      <alignment horizontal="right" vertical="center" indent="1"/>
    </xf>
    <xf numFmtId="165" fontId="14" fillId="2" borderId="0" xfId="0" applyNumberFormat="1" applyFont="1" applyFill="1" applyAlignment="1">
      <alignment horizontal="right" vertical="center" indent="1"/>
    </xf>
    <xf numFmtId="164" fontId="14" fillId="6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 indent="3"/>
    </xf>
    <xf numFmtId="165" fontId="5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Border="1" applyAlignment="1">
      <alignment horizontal="right" vertical="center" indent="1"/>
    </xf>
    <xf numFmtId="2" fontId="5" fillId="2" borderId="0" xfId="1" applyNumberFormat="1" applyFont="1" applyFill="1" applyBorder="1" applyAlignment="1">
      <alignment horizontal="right" vertical="center" indent="1"/>
    </xf>
    <xf numFmtId="0" fontId="15" fillId="2" borderId="0" xfId="0" applyFont="1" applyFill="1" applyAlignment="1">
      <alignment horizontal="left" vertical="center" indent="1"/>
    </xf>
    <xf numFmtId="0" fontId="15" fillId="2" borderId="0" xfId="0" applyFont="1" applyFill="1"/>
    <xf numFmtId="164" fontId="15" fillId="5" borderId="0" xfId="1" applyNumberFormat="1" applyFont="1" applyFill="1" applyAlignment="1">
      <alignment horizontal="right" vertical="center" indent="1"/>
    </xf>
    <xf numFmtId="164" fontId="15" fillId="0" borderId="0" xfId="1" applyNumberFormat="1" applyFont="1" applyFill="1" applyAlignment="1">
      <alignment horizontal="right" vertical="center" indent="1"/>
    </xf>
    <xf numFmtId="164" fontId="15" fillId="6" borderId="0" xfId="1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9" fontId="5" fillId="2" borderId="0" xfId="1" applyFont="1" applyFill="1" applyAlignment="1">
      <alignment horizontal="right" vertical="center" indent="1"/>
    </xf>
    <xf numFmtId="3" fontId="3" fillId="2" borderId="0" xfId="0" applyNumberFormat="1" applyFont="1" applyFill="1"/>
    <xf numFmtId="165" fontId="12" fillId="0" borderId="0" xfId="0" applyNumberFormat="1" applyFont="1" applyAlignment="1">
      <alignment horizontal="right" vertical="center" indent="1"/>
    </xf>
    <xf numFmtId="9" fontId="12" fillId="2" borderId="0" xfId="1" applyFont="1" applyFill="1"/>
    <xf numFmtId="165" fontId="3" fillId="0" borderId="0" xfId="0" applyNumberFormat="1" applyFont="1" applyAlignment="1">
      <alignment horizontal="right" vertical="center" indent="1"/>
    </xf>
    <xf numFmtId="164" fontId="16" fillId="6" borderId="0" xfId="1" applyNumberFormat="1" applyFont="1" applyFill="1" applyAlignment="1">
      <alignment horizontal="right" vertical="center" indent="1"/>
    </xf>
    <xf numFmtId="164" fontId="15" fillId="2" borderId="0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/>
    <xf numFmtId="165" fontId="7" fillId="2" borderId="0" xfId="0" applyNumberFormat="1" applyFont="1" applyFill="1" applyAlignment="1">
      <alignment horizontal="right" vertical="center" indent="1"/>
    </xf>
    <xf numFmtId="164" fontId="17" fillId="2" borderId="0" xfId="1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right" vertical="center" indent="1"/>
    </xf>
    <xf numFmtId="0" fontId="18" fillId="2" borderId="0" xfId="0" applyFont="1" applyFill="1"/>
    <xf numFmtId="165" fontId="12" fillId="2" borderId="0" xfId="0" applyNumberFormat="1" applyFont="1" applyFill="1"/>
    <xf numFmtId="165" fontId="18" fillId="2" borderId="0" xfId="0" applyNumberFormat="1" applyFont="1" applyFill="1"/>
    <xf numFmtId="165" fontId="4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Alignment="1">
      <alignment horizontal="right" vertical="center" indent="1"/>
    </xf>
    <xf numFmtId="0" fontId="3" fillId="7" borderId="0" xfId="0" applyFont="1" applyFill="1"/>
    <xf numFmtId="0" fontId="4" fillId="7" borderId="0" xfId="0" applyFont="1" applyFill="1"/>
    <xf numFmtId="4" fontId="19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7" fillId="2" borderId="0" xfId="0" applyFont="1" applyFill="1"/>
    <xf numFmtId="0" fontId="20" fillId="2" borderId="0" xfId="0" applyFont="1" applyFill="1" applyAlignment="1">
      <alignment horizontal="right" vertical="center" indent="1"/>
    </xf>
    <xf numFmtId="0" fontId="10" fillId="2" borderId="0" xfId="0" applyFont="1" applyFill="1"/>
    <xf numFmtId="0" fontId="3" fillId="2" borderId="0" xfId="0" applyFont="1" applyFill="1" applyAlignment="1">
      <alignment horizontal="left" vertical="center" indent="3"/>
    </xf>
    <xf numFmtId="0" fontId="22" fillId="2" borderId="0" xfId="0" applyFont="1" applyFill="1"/>
    <xf numFmtId="0" fontId="4" fillId="0" borderId="0" xfId="0" applyFont="1"/>
    <xf numFmtId="0" fontId="3" fillId="0" borderId="0" xfId="0" applyFont="1"/>
    <xf numFmtId="0" fontId="14" fillId="2" borderId="0" xfId="0" applyFont="1" applyFill="1"/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E2D1-E7F0-4655-9E84-394DA1F503A1}">
  <sheetPr>
    <tabColor rgb="FFE00076"/>
    <pageSetUpPr fitToPage="1"/>
  </sheetPr>
  <dimension ref="A1:AR125"/>
  <sheetViews>
    <sheetView showGridLines="0" tabSelected="1" topLeftCell="C1" zoomScale="85" zoomScaleNormal="85" workbookViewId="0">
      <selection activeCell="D73" sqref="D73"/>
    </sheetView>
  </sheetViews>
  <sheetFormatPr baseColWidth="10" defaultColWidth="11.42578125" defaultRowHeight="16.5" x14ac:dyDescent="0.3"/>
  <cols>
    <col min="1" max="1" width="7.5703125" style="3" hidden="1" customWidth="1"/>
    <col min="2" max="2" width="8" style="3" hidden="1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42578125" style="3" customWidth="1"/>
    <col min="9" max="9" width="1" style="3" customWidth="1"/>
    <col min="10" max="12" width="11.42578125" style="4"/>
    <col min="13" max="13" width="11.42578125" style="3" customWidth="1"/>
    <col min="14" max="14" width="11.42578125" style="3"/>
    <col min="15" max="15" width="11.42578125" style="3" customWidth="1"/>
    <col min="16" max="16" width="47.140625" style="3" customWidth="1"/>
    <col min="17" max="17" width="1" style="3" customWidth="1"/>
    <col min="18" max="20" width="11.42578125" style="3"/>
    <col min="21" max="22" width="1" style="3" customWidth="1"/>
    <col min="23" max="25" width="11.42578125" style="4"/>
    <col min="26" max="28" width="11.42578125" style="3"/>
    <col min="29" max="29" width="47.140625" style="3" customWidth="1"/>
    <col min="30" max="30" width="0.5703125" style="3" customWidth="1"/>
    <col min="31" max="33" width="11.42578125" style="3"/>
    <col min="34" max="35" width="1" style="3" customWidth="1"/>
    <col min="36" max="38" width="11.42578125" style="4"/>
    <col min="39" max="43" width="11.42578125" style="3"/>
    <col min="44" max="44" width="2" style="3" customWidth="1"/>
    <col min="45" max="16384" width="11.42578125" style="3"/>
  </cols>
  <sheetData>
    <row r="1" spans="1:41" x14ac:dyDescent="0.3">
      <c r="A1" s="1" t="s">
        <v>0</v>
      </c>
      <c r="B1" s="2" t="s">
        <v>1</v>
      </c>
      <c r="D1" s="1"/>
    </row>
    <row r="2" spans="1:41" ht="17.25" thickBot="1" x14ac:dyDescent="0.35">
      <c r="A2" s="1" t="s">
        <v>2</v>
      </c>
      <c r="B2" s="5" t="s">
        <v>3</v>
      </c>
      <c r="D2" s="1"/>
    </row>
    <row r="3" spans="1:41" ht="18.75" thickBot="1" x14ac:dyDescent="0.4">
      <c r="A3" s="6" t="s">
        <v>4</v>
      </c>
      <c r="B3" s="7" t="s">
        <v>1</v>
      </c>
      <c r="D3" s="8" t="str">
        <f>+IF($B$3="esp","GRUPO","GROUP")</f>
        <v>GRUPO</v>
      </c>
      <c r="E3" s="9"/>
      <c r="F3" s="9"/>
      <c r="G3" s="10"/>
      <c r="H3" s="9"/>
      <c r="I3" s="9"/>
      <c r="J3" s="11"/>
      <c r="K3" s="11"/>
      <c r="L3" s="12"/>
      <c r="P3" s="8" t="str">
        <f>+IF($B$3="esp","EDUCACIÓN","EDUCATION")</f>
        <v>EDUCACIÓN</v>
      </c>
      <c r="Q3" s="9"/>
      <c r="R3" s="9"/>
      <c r="S3" s="10"/>
      <c r="T3" s="9"/>
      <c r="U3" s="9"/>
      <c r="V3" s="9"/>
      <c r="W3" s="11"/>
      <c r="X3" s="11"/>
      <c r="Y3" s="11"/>
      <c r="AC3" s="8" t="s">
        <v>5</v>
      </c>
      <c r="AD3" s="9"/>
      <c r="AE3" s="9"/>
      <c r="AF3" s="10"/>
      <c r="AG3" s="9"/>
      <c r="AH3" s="9"/>
      <c r="AI3" s="9"/>
      <c r="AJ3" s="11"/>
      <c r="AK3" s="11"/>
      <c r="AL3" s="11"/>
    </row>
    <row r="6" spans="1:41" ht="15" customHeight="1" x14ac:dyDescent="0.3">
      <c r="D6" s="13"/>
      <c r="E6" s="13"/>
      <c r="F6" s="85" t="str">
        <f>+IF($B$3="esp","ENERO - SEPTIEMBRE","JANUARY - SEPTEMBER")</f>
        <v>ENERO - SEPTIEMBRE</v>
      </c>
      <c r="G6" s="85"/>
      <c r="H6" s="85"/>
      <c r="I6" s="13"/>
      <c r="J6" s="85" t="str">
        <f>+IF($B$3="esp","JULIO - SEPTIEMBRE","JULY - SEPTEMBER")</f>
        <v>JULIO - SEPTIEMBRE</v>
      </c>
      <c r="K6" s="85"/>
      <c r="L6" s="85"/>
      <c r="M6" s="14"/>
      <c r="P6" s="13"/>
      <c r="Q6" s="13"/>
      <c r="R6" s="15" t="str">
        <f>+F6</f>
        <v>ENERO - SEPTIEMBRE</v>
      </c>
      <c r="S6" s="16"/>
      <c r="T6" s="16"/>
      <c r="U6" s="13"/>
      <c r="V6" s="13"/>
      <c r="W6" s="85" t="str">
        <f>+J6</f>
        <v>JULIO - SEPTIEMBRE</v>
      </c>
      <c r="X6" s="85"/>
      <c r="Y6" s="85"/>
      <c r="Z6" s="14"/>
      <c r="AA6" s="17"/>
      <c r="AB6" s="17"/>
      <c r="AC6" s="13"/>
      <c r="AD6" s="13"/>
      <c r="AE6" s="15" t="str">
        <f>+$F$6</f>
        <v>ENERO - SEPTIEMBRE</v>
      </c>
      <c r="AF6" s="16"/>
      <c r="AG6" s="16"/>
      <c r="AH6" s="13"/>
      <c r="AI6" s="13"/>
      <c r="AJ6" s="85" t="str">
        <f>+W6</f>
        <v>JULIO - SEPTIEMBRE</v>
      </c>
      <c r="AK6" s="85"/>
      <c r="AL6" s="85"/>
      <c r="AM6" s="14"/>
      <c r="AN6" s="17"/>
      <c r="AO6" s="17"/>
    </row>
    <row r="7" spans="1:41" x14ac:dyDescent="0.3">
      <c r="D7" s="13"/>
      <c r="E7" s="13"/>
      <c r="F7" s="13"/>
      <c r="G7" s="13"/>
      <c r="H7" s="13"/>
      <c r="I7" s="13"/>
      <c r="J7" s="13"/>
      <c r="K7" s="13"/>
      <c r="L7" s="13"/>
      <c r="M7" s="13"/>
      <c r="P7" s="13"/>
      <c r="Q7" s="13"/>
      <c r="R7" s="13"/>
      <c r="S7" s="13"/>
      <c r="T7" s="13"/>
      <c r="U7" s="13"/>
      <c r="V7" s="13"/>
      <c r="W7" s="18"/>
      <c r="X7" s="18"/>
      <c r="Y7" s="18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8"/>
      <c r="AK7" s="18"/>
      <c r="AL7" s="18"/>
      <c r="AM7" s="13"/>
      <c r="AN7" s="13"/>
      <c r="AO7" s="13"/>
    </row>
    <row r="8" spans="1:41" x14ac:dyDescent="0.3">
      <c r="D8" s="19" t="str">
        <f>+IF($B$3="esp","Millones de €","€ Millions")</f>
        <v>Millones de €</v>
      </c>
      <c r="E8" s="13"/>
      <c r="F8" s="20">
        <v>2024</v>
      </c>
      <c r="G8" s="20">
        <v>2023</v>
      </c>
      <c r="H8" s="20" t="str">
        <f>+IF($B$3="esp","Var.","Chg.")</f>
        <v>Var.</v>
      </c>
      <c r="I8" s="13"/>
      <c r="J8" s="20">
        <f>+F8</f>
        <v>2024</v>
      </c>
      <c r="K8" s="20">
        <f>+G8</f>
        <v>2023</v>
      </c>
      <c r="L8" s="20" t="str">
        <f>+IF($B$3="esp","Var.","Chg.")</f>
        <v>Var.</v>
      </c>
      <c r="M8" s="21"/>
      <c r="P8" s="19" t="str">
        <f>+IF($B$3="esp","Millones de €","€ Millions")</f>
        <v>Millones de €</v>
      </c>
      <c r="Q8" s="13"/>
      <c r="R8" s="20">
        <v>2024</v>
      </c>
      <c r="S8" s="20">
        <v>2023</v>
      </c>
      <c r="T8" s="20" t="str">
        <f>+IF($B$3="esp","Var.","Chg.")</f>
        <v>Var.</v>
      </c>
      <c r="U8" s="13"/>
      <c r="V8" s="13"/>
      <c r="W8" s="20">
        <f>+J8</f>
        <v>2024</v>
      </c>
      <c r="X8" s="20">
        <f>+K8</f>
        <v>2023</v>
      </c>
      <c r="Y8" s="20" t="str">
        <f>+IF($B$3="esp","Var.","Chg.")</f>
        <v>Var.</v>
      </c>
      <c r="Z8" s="21"/>
      <c r="AA8" s="21"/>
      <c r="AB8" s="21"/>
      <c r="AC8" s="19" t="str">
        <f>+IF($B$3="esp","Millones de €","€ Millions")</f>
        <v>Millones de €</v>
      </c>
      <c r="AD8" s="13"/>
      <c r="AE8" s="20">
        <v>2024</v>
      </c>
      <c r="AF8" s="20">
        <v>2023</v>
      </c>
      <c r="AG8" s="20" t="str">
        <f>+IF($B$3="esp","Var.","Chg.")</f>
        <v>Var.</v>
      </c>
      <c r="AH8" s="13"/>
      <c r="AI8" s="13"/>
      <c r="AJ8" s="20">
        <f>+J8</f>
        <v>2024</v>
      </c>
      <c r="AK8" s="20">
        <f>+K8</f>
        <v>2023</v>
      </c>
      <c r="AL8" s="20" t="str">
        <f>+IF($B$3="esp","Var.","Chg.")</f>
        <v>Var.</v>
      </c>
      <c r="AM8" s="21"/>
      <c r="AN8" s="21"/>
      <c r="AO8" s="21"/>
    </row>
    <row r="9" spans="1:41" x14ac:dyDescent="0.3">
      <c r="D9" s="22" t="str">
        <f>+IF($B$3="esp","Resultados Reportados","Reported Results")</f>
        <v>Resultados Reportados</v>
      </c>
      <c r="F9" s="23"/>
      <c r="G9" s="23"/>
      <c r="H9" s="23"/>
      <c r="J9" s="24"/>
      <c r="K9" s="24"/>
      <c r="L9" s="24"/>
      <c r="P9" s="22" t="str">
        <f>+IF($B$3="esp","Resultados Reportados","Reported Results")</f>
        <v>Resultados Reportados</v>
      </c>
      <c r="R9" s="23"/>
      <c r="S9" s="23"/>
      <c r="T9" s="23"/>
      <c r="W9" s="24"/>
      <c r="X9" s="24"/>
      <c r="Y9" s="24"/>
      <c r="AC9" s="22" t="str">
        <f>+IF($B$3="esp","Resultados Reportados","Reported Results")</f>
        <v>Resultados Reportados</v>
      </c>
      <c r="AE9" s="23"/>
      <c r="AF9" s="23"/>
      <c r="AG9" s="23"/>
      <c r="AJ9" s="25"/>
      <c r="AK9" s="25"/>
      <c r="AL9" s="25"/>
    </row>
    <row r="10" spans="1:41" s="26" customFormat="1" ht="17.25" customHeight="1" x14ac:dyDescent="0.3">
      <c r="D10" s="27" t="str">
        <f>+IF($B$3="esp","Ingresos de Explotación","Operating Revenues")</f>
        <v>Ingresos de Explotación</v>
      </c>
      <c r="F10" s="28">
        <v>634.62698273023432</v>
      </c>
      <c r="G10" s="29">
        <v>678.35502769354559</v>
      </c>
      <c r="H10" s="30">
        <f>IF(G10=0,"---",IF(OR(ABS((F10-G10)/ABS(G10))&gt;9,(F10*G10)&lt;0),"---",IF(G10="0","---",((F10-G10)/ABS(G10)))))</f>
        <v>-6.4461886737966226E-2</v>
      </c>
      <c r="J10" s="28">
        <v>209.06038503393356</v>
      </c>
      <c r="K10" s="29">
        <v>237.64861864448076</v>
      </c>
      <c r="L10" s="30">
        <f>IF(K10=0,"---",IF(OR(ABS((J10-K10)/ABS(K10))&gt;9,(J10*K10)&lt;0),"---",IF(K10="0","---",((J10-K10)/ABS(K10)))))</f>
        <v>-0.12029623304192158</v>
      </c>
      <c r="M10" s="29"/>
      <c r="P10" s="27" t="str">
        <f>+IF($B$3="esp","Ingresos de Explotación","Operating Revenues")</f>
        <v>Ingresos de Explotación</v>
      </c>
      <c r="R10" s="28">
        <v>317.66807869454999</v>
      </c>
      <c r="S10" s="29">
        <v>376.21180165110042</v>
      </c>
      <c r="T10" s="30">
        <f>IF(S10=0,"---",IF(OR(ABS((R10-S10)/ABS(S10))&gt;9,(R10*S10)&lt;0),"---",IF(S10="0","---",((R10-S10)/ABS(S10)))))</f>
        <v>-0.15561373327369457</v>
      </c>
      <c r="W10" s="31">
        <v>108.37174361918737</v>
      </c>
      <c r="X10" s="32">
        <v>141.07771703428804</v>
      </c>
      <c r="Y10" s="33">
        <f>IF(X10=0,"---",IF(OR(ABS((W10-X10)/ABS(X10))&gt;9,(W10*X10)&lt;0),"---",IF(X10="0","---",((W10-X10)/ABS(X10)))))</f>
        <v>-0.23182947741599541</v>
      </c>
      <c r="Z10" s="29"/>
      <c r="AA10" s="29"/>
      <c r="AB10" s="34"/>
      <c r="AC10" s="27" t="str">
        <f>+IF($B$3="esp","Ingresos de Explotación","Operating Revenues")</f>
        <v>Ingresos de Explotación</v>
      </c>
      <c r="AE10" s="28">
        <v>307.66708353879943</v>
      </c>
      <c r="AF10" s="29">
        <v>301.43051976740145</v>
      </c>
      <c r="AG10" s="30">
        <f>IF(AF10=0,"---",IF(OR(ABS((AE10-AF10)/ABS(AF10))&gt;9,(AE10*AF10)&lt;0),"---",IF(AF10="0","---",((AE10-AF10)/ABS(AF10)))))</f>
        <v>2.0689888257534175E-2</v>
      </c>
      <c r="AJ10" s="31">
        <v>100.99134221895051</v>
      </c>
      <c r="AK10" s="32">
        <v>96.93508623475357</v>
      </c>
      <c r="AL10" s="33">
        <f>IF(AK10=0,"---",IF(OR(ABS((AJ10-AK10)/ABS(AK10))&gt;9,(AJ10*AK10)&lt;0),"---",IF(AK10="0","---",((AJ10-AK10)/ABS(AK10)))))</f>
        <v>4.1845075315388454E-2</v>
      </c>
      <c r="AM10" s="29"/>
      <c r="AN10" s="29"/>
      <c r="AO10" s="34"/>
    </row>
    <row r="11" spans="1:41" ht="17.25" customHeight="1" x14ac:dyDescent="0.3">
      <c r="D11" s="35" t="str">
        <f>+IF($B$3="esp","España","Spain")</f>
        <v>España</v>
      </c>
      <c r="F11" s="36">
        <v>261.14240151999923</v>
      </c>
      <c r="G11" s="37">
        <v>247.40574740999972</v>
      </c>
      <c r="H11" s="38">
        <f>IF(G11=0,"---",IF(OR(ABS((F11-G11)/ABS(G11))&gt;9,(F11*G11)&lt;0),"---",IF(G11="0","---",((F11-G11)/ABS(G11)))))</f>
        <v>5.5522776870802371E-2</v>
      </c>
      <c r="J11" s="36">
        <v>80.180541359999282</v>
      </c>
      <c r="K11" s="37">
        <v>73.991530344694041</v>
      </c>
      <c r="L11" s="38">
        <f t="shared" ref="L11:L32" si="0">IF(K11=0,"---",IF(OR(ABS((J11-K11)/ABS(K11))&gt;9,(J11*K11)&lt;0),"---",IF(K11="0","---",((J11-K11)/ABS(K11)))))</f>
        <v>8.3644857546172596E-2</v>
      </c>
      <c r="M11" s="37"/>
      <c r="P11" s="35" t="str">
        <f>+IF($B$3="esp","Privado","Private")</f>
        <v>Privado</v>
      </c>
      <c r="R11" s="36">
        <v>241.01943032511772</v>
      </c>
      <c r="S11" s="37">
        <v>240.19645040020944</v>
      </c>
      <c r="T11" s="38">
        <f>IF(S11=0,"---",IF(OR(ABS((R11-S11)/ABS(S11))&gt;9,(R11*S11)&lt;0),"---",IF(S11="0","---",((R11-S11)/ABS(S11)))))</f>
        <v>3.4262784630541068E-3</v>
      </c>
      <c r="W11" s="39">
        <v>84.72107722176699</v>
      </c>
      <c r="X11" s="40">
        <v>98.618329647694225</v>
      </c>
      <c r="Y11" s="41">
        <f t="shared" ref="Y11:Y13" si="1">IF(X11=0,"---",IF(OR(ABS((W11-X11)/ABS(X11))&gt;9,(W11*X11)&lt;0),"---",IF(X11="0","---",((W11-X11)/ABS(X11)))))</f>
        <v>-0.14091956815304024</v>
      </c>
      <c r="Z11" s="37"/>
      <c r="AA11" s="37"/>
      <c r="AB11" s="42"/>
      <c r="AC11" s="35" t="str">
        <f>+IF($B$3="esp","Publicidad Neta","Net Advertising")</f>
        <v>Publicidad Neta</v>
      </c>
      <c r="AE11" s="36">
        <v>225.74960485679881</v>
      </c>
      <c r="AF11" s="37">
        <v>221.12022578330533</v>
      </c>
      <c r="AG11" s="38">
        <f>IF(AF11=0,"---",IF(OR(ABS((AE11-AF11)/ABS(AF11))&gt;9,(AE11*AF11)&lt;0),"---",IF(AF11="0","---",((AE11-AF11)/ABS(AF11)))))</f>
        <v>2.0936027254377928E-2</v>
      </c>
      <c r="AJ11" s="39">
        <v>72.310734760587891</v>
      </c>
      <c r="AK11" s="40">
        <v>72.571949163846881</v>
      </c>
      <c r="AL11" s="41">
        <f t="shared" ref="AL11:AL22" si="2">IF(AK11=0,"---",IF(OR(ABS((AJ11-AK11)/ABS(AK11))&gt;9,(AJ11*AK11)&lt;0),"---",IF(AK11="0","---",((AJ11-AK11)/ABS(AK11)))))</f>
        <v>-3.5993852482760461E-3</v>
      </c>
      <c r="AM11" s="37"/>
      <c r="AN11" s="37"/>
      <c r="AO11" s="42"/>
    </row>
    <row r="12" spans="1:41" ht="17.25" customHeight="1" x14ac:dyDescent="0.3">
      <c r="D12" s="35" t="str">
        <f>+IF($B$3="esp","Internacional","International")</f>
        <v>Internacional</v>
      </c>
      <c r="F12" s="36">
        <v>373.48458121023509</v>
      </c>
      <c r="G12" s="37">
        <v>430.94928028354582</v>
      </c>
      <c r="H12" s="38">
        <f>IF(G12=0,"---",IF(OR(ABS((F12-G12)/ABS(G12))&gt;9,(F12*G12)&lt;0),"---",IF(G12="0","---",((F12-G12)/ABS(G12)))))</f>
        <v>-0.13334446001511235</v>
      </c>
      <c r="J12" s="36">
        <v>128.87984367393429</v>
      </c>
      <c r="K12" s="37">
        <v>163.65708829978672</v>
      </c>
      <c r="L12" s="38">
        <f t="shared" si="0"/>
        <v>-0.21250069268095217</v>
      </c>
      <c r="M12" s="37"/>
      <c r="P12" s="35" t="str">
        <f>+IF($B$3="esp","Brasil Público","Brazil Public")</f>
        <v>Brasil Público</v>
      </c>
      <c r="Q12" s="13"/>
      <c r="R12" s="36">
        <v>56.793768077429455</v>
      </c>
      <c r="S12" s="37">
        <v>77.392400901706282</v>
      </c>
      <c r="T12" s="38">
        <f t="shared" ref="T12:T13" si="3">IF(S12=0,"---",IF(OR(ABS((R12-S12)/ABS(S12))&gt;9,(R12*S12)&lt;0),"---",IF(S12="0","---",((R12-S12)/ABS(S12)))))</f>
        <v>-0.26615833834175168</v>
      </c>
      <c r="W12" s="39">
        <v>20.961288880525913</v>
      </c>
      <c r="X12" s="40">
        <v>36.317933335505877</v>
      </c>
      <c r="Y12" s="41">
        <f t="shared" si="1"/>
        <v>-0.42283916083866724</v>
      </c>
      <c r="Z12" s="37"/>
      <c r="AA12" s="37"/>
      <c r="AB12" s="42"/>
      <c r="AC12" s="43" t="str">
        <f>+IF($B$3="esp","Offline","Offline")</f>
        <v>Offline</v>
      </c>
      <c r="AD12" s="26"/>
      <c r="AE12" s="36">
        <f>+AE11-AE13</f>
        <v>170.47222551713656</v>
      </c>
      <c r="AF12" s="37">
        <f>+AF11-AF13</f>
        <v>165.19424296334134</v>
      </c>
      <c r="AG12" s="38">
        <f t="shared" ref="AG12:AG17" si="4">IF(AF12=0,"---",IF(OR(ABS((AE12-AF12)/ABS(AF12))&gt;9,(AE12*AF12)&lt;0),"---",IF(AF12="0","---",((AE12-AF12)/ABS(AF12)))))</f>
        <v>3.195016036343637E-2</v>
      </c>
      <c r="AJ12" s="39">
        <f t="shared" ref="AJ12:AK12" si="5">+AJ11-AJ13</f>
        <v>53.592859960711706</v>
      </c>
      <c r="AK12" s="40">
        <f t="shared" si="5"/>
        <v>54.027547058109455</v>
      </c>
      <c r="AL12" s="41">
        <f t="shared" si="2"/>
        <v>-8.0456567263773801E-3</v>
      </c>
      <c r="AM12" s="37"/>
      <c r="AN12" s="37"/>
      <c r="AO12" s="42"/>
    </row>
    <row r="13" spans="1:41" s="13" customFormat="1" ht="17.25" customHeight="1" x14ac:dyDescent="0.3">
      <c r="D13" s="27" t="str">
        <f>+IF($B$3="esp","Gastos de Explotación","Reported Expenses")</f>
        <v>Gastos de Explotación</v>
      </c>
      <c r="E13" s="26"/>
      <c r="F13" s="28">
        <f>+F10-F16</f>
        <v>535.50022533125843</v>
      </c>
      <c r="G13" s="29">
        <f>+G10-G16</f>
        <v>557.16939389227787</v>
      </c>
      <c r="H13" s="30">
        <f t="shared" ref="H13:H32" si="6">IF(G13=0,"---",IF(OR(ABS((F13-G13)/ABS(G13))&gt;9,(F13*G13)&lt;0),"---",IF(G13="0","---",((F13-G13)/ABS(G13)))))</f>
        <v>-3.8891527062609815E-2</v>
      </c>
      <c r="I13" s="26"/>
      <c r="J13" s="28">
        <f>+J10-J16</f>
        <v>174.28219581399441</v>
      </c>
      <c r="K13" s="29">
        <f>+K10-K16</f>
        <v>184.80748005215054</v>
      </c>
      <c r="L13" s="30">
        <f t="shared" si="0"/>
        <v>-5.6952696044478383E-2</v>
      </c>
      <c r="M13" s="29"/>
      <c r="P13" s="35" t="str">
        <f>+IF($B$3="esp","Otros mercados","Other markets")</f>
        <v>Otros mercados</v>
      </c>
      <c r="R13" s="36">
        <v>19.8548802920028</v>
      </c>
      <c r="S13" s="37">
        <v>58.622950349184698</v>
      </c>
      <c r="T13" s="38">
        <f t="shared" si="3"/>
        <v>-0.66131216232314838</v>
      </c>
      <c r="U13" s="3"/>
      <c r="V13" s="3"/>
      <c r="W13" s="39">
        <v>2.6893775168944667</v>
      </c>
      <c r="X13" s="40">
        <v>6.1414540510879672</v>
      </c>
      <c r="Y13" s="41">
        <f t="shared" si="1"/>
        <v>-0.56209433555591937</v>
      </c>
      <c r="Z13" s="29"/>
      <c r="AA13" s="29"/>
      <c r="AB13" s="34"/>
      <c r="AC13" s="43" t="str">
        <f>+IF($B$3="esp","Online","Online")</f>
        <v>Online</v>
      </c>
      <c r="AD13" s="3"/>
      <c r="AE13" s="36">
        <v>55.277379339662261</v>
      </c>
      <c r="AF13" s="37">
        <v>55.925982819963998</v>
      </c>
      <c r="AG13" s="38">
        <f t="shared" si="4"/>
        <v>-1.1597533875975164E-2</v>
      </c>
      <c r="AJ13" s="39">
        <v>18.717874799876181</v>
      </c>
      <c r="AK13" s="40">
        <v>18.544402105737426</v>
      </c>
      <c r="AL13" s="41">
        <f t="shared" si="2"/>
        <v>9.3544506395860129E-3</v>
      </c>
      <c r="AM13" s="29"/>
      <c r="AN13" s="29"/>
      <c r="AO13" s="34"/>
    </row>
    <row r="14" spans="1:41" s="13" customFormat="1" ht="17.25" customHeight="1" x14ac:dyDescent="0.3">
      <c r="D14" s="35" t="str">
        <f>+IF($B$3="esp","España","Spain")</f>
        <v>España</v>
      </c>
      <c r="E14" s="3"/>
      <c r="F14" s="36">
        <f t="shared" ref="F14:G15" si="7">+F11-F17</f>
        <v>246.34065940999852</v>
      </c>
      <c r="G14" s="37">
        <f t="shared" si="7"/>
        <v>243.51998211183732</v>
      </c>
      <c r="H14" s="38">
        <f t="shared" si="6"/>
        <v>1.1582939821611007E-2</v>
      </c>
      <c r="I14" s="3"/>
      <c r="J14" s="36">
        <f t="shared" ref="J14:K15" si="8">+J11-J17</f>
        <v>81.357602719998425</v>
      </c>
      <c r="K14" s="37">
        <f t="shared" si="8"/>
        <v>76.299513637871883</v>
      </c>
      <c r="L14" s="38">
        <f t="shared" si="0"/>
        <v>6.6292546845487618E-2</v>
      </c>
      <c r="M14" s="37"/>
      <c r="P14" s="27" t="str">
        <f>+IF($B$3="esp","Gastos de Explotación","Reported Expenses")</f>
        <v>Gastos de Explotación</v>
      </c>
      <c r="Q14" s="26"/>
      <c r="R14" s="28">
        <f>+R10-R18</f>
        <v>247.54557748693017</v>
      </c>
      <c r="S14" s="29">
        <f>+S10-S18</f>
        <v>273.85251025315245</v>
      </c>
      <c r="T14" s="30">
        <f>IF(S14=0,"---",IF(OR(ABS((R14-S14)/ABS(S14))&gt;9,(R14*S14)&lt;0),"---",IF(S14="0","---",((R14-S14)/ABS(S14)))))</f>
        <v>-9.6062412361690025E-2</v>
      </c>
      <c r="W14" s="31">
        <f t="shared" ref="W14:X17" si="9">+W10-W18</f>
        <v>78.430939202236814</v>
      </c>
      <c r="X14" s="32">
        <f t="shared" si="9"/>
        <v>93.821510531871439</v>
      </c>
      <c r="Y14" s="33">
        <f>IF(X14=0,"---",IF(OR(ABS((W14-X14)/ABS(X14))&gt;9,(W14*X14)&lt;0),"---",IF(X14="0","---",((W14-X14)/ABS(X14)))))</f>
        <v>-0.16404096717677982</v>
      </c>
      <c r="Z14" s="37"/>
      <c r="AA14" s="37"/>
      <c r="AB14" s="42"/>
      <c r="AC14" s="35" t="str">
        <f>+IF($B$3="esp","Circulación","Circulation")</f>
        <v>Circulación</v>
      </c>
      <c r="AE14" s="36">
        <v>43.146000440000009</v>
      </c>
      <c r="AF14" s="37">
        <v>41.174649419999994</v>
      </c>
      <c r="AG14" s="38">
        <f t="shared" si="4"/>
        <v>4.7877785185038123E-2</v>
      </c>
      <c r="AH14" s="3"/>
      <c r="AI14" s="3"/>
      <c r="AJ14" s="39">
        <v>14.715942070000015</v>
      </c>
      <c r="AK14" s="40">
        <v>14.268336379999997</v>
      </c>
      <c r="AL14" s="41">
        <f t="shared" si="2"/>
        <v>3.137055912330667E-2</v>
      </c>
      <c r="AM14" s="37"/>
      <c r="AN14" s="37"/>
      <c r="AO14" s="42"/>
    </row>
    <row r="15" spans="1:41" s="26" customFormat="1" ht="17.25" customHeight="1" x14ac:dyDescent="0.3">
      <c r="D15" s="35" t="str">
        <f>+IF($B$3="esp","Internacional","International")</f>
        <v>Internacional</v>
      </c>
      <c r="E15" s="3"/>
      <c r="F15" s="36">
        <f t="shared" si="7"/>
        <v>289.15956592125997</v>
      </c>
      <c r="G15" s="37">
        <f t="shared" si="7"/>
        <v>313.64941178044046</v>
      </c>
      <c r="H15" s="38">
        <f t="shared" si="6"/>
        <v>-7.8080318149372996E-2</v>
      </c>
      <c r="I15" s="3"/>
      <c r="J15" s="36">
        <f t="shared" si="8"/>
        <v>92.924593093995995</v>
      </c>
      <c r="K15" s="37">
        <f t="shared" si="8"/>
        <v>108.50796641427867</v>
      </c>
      <c r="L15" s="38">
        <f t="shared" si="0"/>
        <v>-0.14361501588543313</v>
      </c>
      <c r="M15" s="37"/>
      <c r="P15" s="35" t="str">
        <f>+IF($B$3="esp","Privado","Private")</f>
        <v>Privado</v>
      </c>
      <c r="Q15" s="3"/>
      <c r="R15" s="36">
        <f>+R11-R19</f>
        <v>186.58362802934838</v>
      </c>
      <c r="S15" s="37">
        <f>+S11-S19</f>
        <v>191.8142990709166</v>
      </c>
      <c r="T15" s="38">
        <f>IF(S15=0,"---",IF(OR(ABS((R15-S15)/ABS(S15))&gt;9,(R15*S15)&lt;0),"---",IF(S15="0","---",((R15-S15)/ABS(S15)))))</f>
        <v>-2.7269453147673688E-2</v>
      </c>
      <c r="U15" s="13"/>
      <c r="V15" s="13"/>
      <c r="W15" s="39">
        <f t="shared" si="9"/>
        <v>59.242181096202174</v>
      </c>
      <c r="X15" s="40">
        <f t="shared" si="9"/>
        <v>68.472139860613652</v>
      </c>
      <c r="Y15" s="41">
        <f>IF(X15=0,"---",IF(OR(ABS((W15-X15)/ABS(X15))&gt;9,(W15*X15)&lt;0),"---",IF(X15="0","---",((W15-X15)/ABS(X15)))))</f>
        <v>-0.13479874855964169</v>
      </c>
      <c r="Z15" s="37"/>
      <c r="AA15" s="37"/>
      <c r="AB15" s="42"/>
      <c r="AC15" s="43" t="str">
        <f>+IF($B$3="esp","Offline","Offline")</f>
        <v>Offline</v>
      </c>
      <c r="AE15" s="36">
        <f>+AE14-AE16</f>
        <v>26.787467278364311</v>
      </c>
      <c r="AF15" s="37">
        <f>+AF14-AF16</f>
        <v>27.886354529999995</v>
      </c>
      <c r="AG15" s="38">
        <f t="shared" si="4"/>
        <v>-3.9405912682258522E-2</v>
      </c>
      <c r="AH15" s="3"/>
      <c r="AI15" s="3"/>
      <c r="AJ15" s="39">
        <f t="shared" ref="AJ15:AK15" si="10">+AJ14-AJ16</f>
        <v>9.0926691883643151</v>
      </c>
      <c r="AK15" s="40">
        <f t="shared" si="10"/>
        <v>9.6311620799999993</v>
      </c>
      <c r="AL15" s="41">
        <f t="shared" si="2"/>
        <v>-5.5911517962501593E-2</v>
      </c>
      <c r="AM15" s="37"/>
      <c r="AN15" s="37"/>
      <c r="AO15" s="42"/>
    </row>
    <row r="16" spans="1:41" ht="17.25" customHeight="1" x14ac:dyDescent="0.3">
      <c r="D16" s="27" t="str">
        <f>+IF($B$3="esp","EBITDA","Reported EBITDA")</f>
        <v>EBITDA</v>
      </c>
      <c r="E16" s="26"/>
      <c r="F16" s="28">
        <v>99.126757398975826</v>
      </c>
      <c r="G16" s="29">
        <v>121.18563380126777</v>
      </c>
      <c r="H16" s="30">
        <f t="shared" si="6"/>
        <v>-0.18202550674006687</v>
      </c>
      <c r="J16" s="28">
        <v>34.778189219939151</v>
      </c>
      <c r="K16" s="29">
        <v>52.841138592330218</v>
      </c>
      <c r="L16" s="30">
        <f t="shared" si="0"/>
        <v>-0.34183497656526401</v>
      </c>
      <c r="P16" s="35" t="str">
        <f>+IF($B$3="esp","Público","Public")</f>
        <v>Público</v>
      </c>
      <c r="R16" s="36">
        <f t="shared" ref="R16:S17" si="11">+R12-R20</f>
        <v>45.798319395655106</v>
      </c>
      <c r="S16" s="37">
        <f t="shared" si="11"/>
        <v>54.482591627122972</v>
      </c>
      <c r="T16" s="38">
        <f>IF(S16=0,"---",IF(OR(ABS((R16-S16)/ABS(S16))&gt;9,(R16*S16)&lt;0),"---",IF(S16="0","---",((R16-S16)/ABS(S16)))))</f>
        <v>-0.15939535862946339</v>
      </c>
      <c r="U16" s="26"/>
      <c r="V16" s="26"/>
      <c r="W16" s="39">
        <f t="shared" si="9"/>
        <v>16.906160503846802</v>
      </c>
      <c r="X16" s="40">
        <f t="shared" si="9"/>
        <v>23.773438993362742</v>
      </c>
      <c r="Y16" s="41">
        <f>IF(X16=0,"---",IF(OR(ABS((W16-X16)/ABS(X16))&gt;9,(W16*X16)&lt;0),"---",IF(X16="0","---",((W16-X16)/ABS(X16)))))</f>
        <v>-0.28886348716452848</v>
      </c>
      <c r="AC16" s="43" t="str">
        <f>+IF($B$3="esp","Online","Online")</f>
        <v>Online</v>
      </c>
      <c r="AE16" s="36">
        <v>16.358533161635698</v>
      </c>
      <c r="AF16" s="37">
        <v>13.28829489</v>
      </c>
      <c r="AG16" s="38">
        <f t="shared" si="4"/>
        <v>0.23104832463841407</v>
      </c>
      <c r="AJ16" s="39">
        <v>5.6232728816356996</v>
      </c>
      <c r="AK16" s="40">
        <v>4.637174299999999</v>
      </c>
      <c r="AL16" s="41">
        <f t="shared" si="2"/>
        <v>0.21265074759766975</v>
      </c>
    </row>
    <row r="17" spans="4:42" ht="17.25" customHeight="1" x14ac:dyDescent="0.3">
      <c r="D17" s="35" t="str">
        <f>+IF($B$3="esp","España","Spain")</f>
        <v>España</v>
      </c>
      <c r="F17" s="36">
        <v>14.801742110000704</v>
      </c>
      <c r="G17" s="37">
        <v>3.885765298162398</v>
      </c>
      <c r="H17" s="38">
        <f t="shared" si="6"/>
        <v>2.809221858304344</v>
      </c>
      <c r="J17" s="36">
        <v>-1.1770613599991411</v>
      </c>
      <c r="K17" s="37">
        <v>-2.3079832931778363</v>
      </c>
      <c r="L17" s="38">
        <f t="shared" si="0"/>
        <v>0.49000438457314027</v>
      </c>
      <c r="P17" s="35" t="str">
        <f>+IF($B$3="esp","Otros mercados","Other markets")</f>
        <v>Otros mercados</v>
      </c>
      <c r="Q17" s="13"/>
      <c r="R17" s="36">
        <f t="shared" si="11"/>
        <v>15.163630061926675</v>
      </c>
      <c r="S17" s="37">
        <f t="shared" si="11"/>
        <v>27.555619555112894</v>
      </c>
      <c r="T17" s="38">
        <f t="shared" ref="T17" si="12">IF(S17=0,"---",IF(OR(ABS((R17-S17)/ABS(S17))&gt;9,(R17*S17)&lt;0),"---",IF(S17="0","---",((R17-S17)/ABS(S17)))))</f>
        <v>-0.44970825164723643</v>
      </c>
      <c r="W17" s="39">
        <f t="shared" si="9"/>
        <v>2.2825976021878449</v>
      </c>
      <c r="X17" s="40">
        <f t="shared" si="9"/>
        <v>1.575931677895074</v>
      </c>
      <c r="Y17" s="41">
        <f t="shared" ref="Y17" si="13">IF(X17=0,"---",IF(OR(ABS((W17-X17)/ABS(X17))&gt;9,(W17*X17)&lt;0),"---",IF(X17="0","---",((W17-X17)/ABS(X17)))))</f>
        <v>0.44841152329436257</v>
      </c>
      <c r="AC17" s="35" t="str">
        <f>+IF($B$3="esp","Otros*","Others*")</f>
        <v>Otros*</v>
      </c>
      <c r="AE17" s="36">
        <f>+AE10-AE11-AE14</f>
        <v>38.771478242000612</v>
      </c>
      <c r="AF17" s="37">
        <f>+AF10-AF11-AF14</f>
        <v>39.135644564096125</v>
      </c>
      <c r="AG17" s="38">
        <f t="shared" si="4"/>
        <v>-9.3052337875535532E-3</v>
      </c>
      <c r="AJ17" s="39">
        <f t="shared" ref="AJ17:AK17" si="14">+AJ10-AJ11-AJ14</f>
        <v>13.964665388362601</v>
      </c>
      <c r="AK17" s="40">
        <f t="shared" si="14"/>
        <v>10.094800690906691</v>
      </c>
      <c r="AL17" s="41">
        <f t="shared" si="2"/>
        <v>0.38335226379871473</v>
      </c>
    </row>
    <row r="18" spans="4:42" ht="17.25" customHeight="1" x14ac:dyDescent="0.3">
      <c r="D18" s="35" t="str">
        <f>+IF($B$3="esp","Internacional","International")</f>
        <v>Internacional</v>
      </c>
      <c r="F18" s="36">
        <v>84.325015288975123</v>
      </c>
      <c r="G18" s="37">
        <v>117.29986850310537</v>
      </c>
      <c r="H18" s="38">
        <f t="shared" si="6"/>
        <v>-0.28111585831195779</v>
      </c>
      <c r="J18" s="36">
        <v>35.955250579938294</v>
      </c>
      <c r="K18" s="37">
        <v>55.149121885508052</v>
      </c>
      <c r="L18" s="38">
        <f t="shared" si="0"/>
        <v>-0.34803584625367306</v>
      </c>
      <c r="M18" s="44"/>
      <c r="P18" s="27" t="str">
        <f>+IF($B$3="esp","EBITDA","Reported EBITDA")</f>
        <v>EBITDA</v>
      </c>
      <c r="Q18" s="26"/>
      <c r="R18" s="28">
        <v>70.12250120761982</v>
      </c>
      <c r="S18" s="29">
        <v>102.35929139794797</v>
      </c>
      <c r="T18" s="30">
        <f>IF(S18=0,"---",IF(OR(ABS((R18-S18)/ABS(S18))&gt;9,(R18*S18)&lt;0),"---",IF(S18="0","---",((R18-S18)/ABS(S18)))))</f>
        <v>-0.31493760605472904</v>
      </c>
      <c r="W18" s="31">
        <v>29.940804416950552</v>
      </c>
      <c r="X18" s="32">
        <v>47.25620650241661</v>
      </c>
      <c r="Y18" s="33">
        <f>IF(X18=0,"---",IF(OR(ABS((W18-X18)/ABS(X18))&gt;9,(W18*X18)&lt;0),"---",IF(X18="0","---",((W18-X18)/ABS(X18)))))</f>
        <v>-0.36641540587013843</v>
      </c>
      <c r="Z18" s="44"/>
      <c r="AA18" s="44"/>
      <c r="AB18" s="45"/>
      <c r="AC18" s="27" t="str">
        <f>+IF($B$3="esp","Gastos de Explotación Contables","Reported Expenses")</f>
        <v>Gastos de Explotación Contables</v>
      </c>
      <c r="AE18" s="28">
        <f>+AE10-AE21</f>
        <v>283.98005497348476</v>
      </c>
      <c r="AF18" s="29">
        <f>+AF10-AF21</f>
        <v>280.29048531730939</v>
      </c>
      <c r="AG18" s="30">
        <f>IF(AF18=0,"---",IF(OR(ABS((AE18-AF18)/ABS(AF18))&gt;9,(AE18*AF18)&lt;0),"---",IF(AF18="0","---",((AE18-AF18)/ABS(AF18)))))</f>
        <v>1.3163378171751002E-2</v>
      </c>
      <c r="AH18" s="13"/>
      <c r="AI18" s="13"/>
      <c r="AJ18" s="31">
        <f t="shared" ref="AJ18:AK18" si="15">+AJ10-AJ21</f>
        <v>94.886889013941982</v>
      </c>
      <c r="AK18" s="32">
        <f t="shared" si="15"/>
        <v>90.102837674629754</v>
      </c>
      <c r="AL18" s="33">
        <f t="shared" si="2"/>
        <v>5.309545695539479E-2</v>
      </c>
      <c r="AM18" s="44"/>
      <c r="AN18" s="44"/>
      <c r="AO18" s="46"/>
    </row>
    <row r="19" spans="4:42" ht="17.25" customHeight="1" x14ac:dyDescent="0.3">
      <c r="D19" s="47" t="str">
        <f>+IF($B$3="esp","Margen EBITDA ","EBITDA Margin")</f>
        <v xml:space="preserve">Margen EBITDA </v>
      </c>
      <c r="E19" s="48"/>
      <c r="F19" s="49">
        <f>+F16/F10</f>
        <v>0.15619688430599299</v>
      </c>
      <c r="G19" s="50">
        <f>+G16/G10</f>
        <v>0.17864632656045518</v>
      </c>
      <c r="H19" s="51">
        <f t="shared" si="6"/>
        <v>-0.12566416946091044</v>
      </c>
      <c r="J19" s="49">
        <f>+J16/J10</f>
        <v>0.16635475541812544</v>
      </c>
      <c r="K19" s="50">
        <f>+K16/K10</f>
        <v>0.22234986634355267</v>
      </c>
      <c r="L19" s="51">
        <f t="shared" si="0"/>
        <v>-0.25183334645638689</v>
      </c>
      <c r="M19" s="44"/>
      <c r="P19" s="35" t="str">
        <f>+IF($B$3="esp","Privado","Private")</f>
        <v>Privado</v>
      </c>
      <c r="R19" s="36">
        <v>54.435802295769356</v>
      </c>
      <c r="S19" s="37">
        <v>48.382151329292846</v>
      </c>
      <c r="T19" s="38">
        <f>IF(S19=0,"---",IF(OR(ABS((R19-S19)/ABS(S19))&gt;9,(R19*S19)&lt;0),"---",IF(S19="0","---",((R19-S19)/ABS(S19)))))</f>
        <v>0.12512157479883174</v>
      </c>
      <c r="W19" s="39">
        <v>25.47889612556482</v>
      </c>
      <c r="X19" s="40">
        <v>30.14618978708058</v>
      </c>
      <c r="Y19" s="41">
        <f>IF(X19=0,"---",IF(OR(ABS((W19-X19)/ABS(X19))&gt;9,(W19*X19)&lt;0),"---",IF(X19="0","---",((W19-X19)/ABS(X19)))))</f>
        <v>-0.15482200883363278</v>
      </c>
      <c r="Z19" s="44"/>
      <c r="AA19" s="44"/>
      <c r="AB19" s="45"/>
      <c r="AC19" s="52" t="str">
        <f>+IF($B$3="esp","Gastos variables","Variable Expenses")</f>
        <v>Gastos variables</v>
      </c>
      <c r="AE19" s="36">
        <v>57.380956753670574</v>
      </c>
      <c r="AF19" s="37">
        <v>60.429126685025793</v>
      </c>
      <c r="AG19" s="38">
        <f>IF(AF19=0,"---",IF(OR(ABS((AE19-AF19)/ABS(AF19))&gt;9,(AE19*AF19)&lt;0),"---",IF(AF19="0","---",((AE19-AF19)/ABS(AF19)))))</f>
        <v>-5.0442064920831434E-2</v>
      </c>
      <c r="AH19" s="13"/>
      <c r="AI19" s="13"/>
      <c r="AJ19" s="39">
        <v>21.091694478347094</v>
      </c>
      <c r="AK19" s="40">
        <v>17.389906514863867</v>
      </c>
      <c r="AL19" s="41">
        <f t="shared" si="2"/>
        <v>0.21286991740405026</v>
      </c>
      <c r="AM19" s="44"/>
      <c r="AN19" s="53"/>
      <c r="AO19" s="46"/>
      <c r="AP19" s="54"/>
    </row>
    <row r="20" spans="4:42" s="26" customFormat="1" ht="17.25" customHeight="1" x14ac:dyDescent="0.3">
      <c r="D20" s="27" t="str">
        <f>+IF($B$3="esp","Resultado de explotación (EBIT)","Reported Operating Result (EBIT)")</f>
        <v>Resultado de explotación (EBIT)</v>
      </c>
      <c r="F20" s="28">
        <v>50.948248781390049</v>
      </c>
      <c r="G20" s="55">
        <v>71.190211795782247</v>
      </c>
      <c r="H20" s="30">
        <f t="shared" si="6"/>
        <v>-0.28433632242110368</v>
      </c>
      <c r="I20" s="3"/>
      <c r="J20" s="28">
        <v>19.438941299301405</v>
      </c>
      <c r="K20" s="55">
        <v>36.306404426831982</v>
      </c>
      <c r="L20" s="30">
        <f t="shared" si="0"/>
        <v>-0.46458643850352754</v>
      </c>
      <c r="M20" s="29"/>
      <c r="P20" s="35" t="str">
        <f>+IF($B$3="esp","Brasil Público","Brazil Public")</f>
        <v>Brasil Público</v>
      </c>
      <c r="Q20" s="3"/>
      <c r="R20" s="36">
        <v>10.995448681774347</v>
      </c>
      <c r="S20" s="37">
        <v>22.909809274583306</v>
      </c>
      <c r="T20" s="38">
        <f>IF(S20=0,"---",IF(OR(ABS((R20-S20)/ABS(S20))&gt;9,(R20*S20)&lt;0),"---",IF(S20="0","---",((R20-S20)/ABS(S20)))))</f>
        <v>-0.52005498823715823</v>
      </c>
      <c r="U20" s="3"/>
      <c r="V20" s="3"/>
      <c r="W20" s="39">
        <v>4.05512837667911</v>
      </c>
      <c r="X20" s="40">
        <v>12.544494342143135</v>
      </c>
      <c r="Y20" s="41">
        <f>IF(X20=0,"---",IF(OR(ABS((W20-X20)/ABS(X20))&gt;9,(W20*X20)&lt;0),"---",IF(X20="0","---",((W20-X20)/ABS(X20)))))</f>
        <v>-0.67674038776868528</v>
      </c>
      <c r="Z20" s="29"/>
      <c r="AA20" s="29"/>
      <c r="AB20" s="34"/>
      <c r="AC20" s="52" t="str">
        <f>+IF($B$3="esp","Gastos fijos","Fixed Expenses")</f>
        <v>Gastos fijos</v>
      </c>
      <c r="AD20" s="3"/>
      <c r="AE20" s="36">
        <f>+AE18-AE19</f>
        <v>226.59909821981418</v>
      </c>
      <c r="AF20" s="37">
        <f>+AF18-AF19</f>
        <v>219.86135863228361</v>
      </c>
      <c r="AG20" s="38">
        <f>IF(AF20=0,"---",IF(OR(ABS((AE20-AF20)/ABS(AF20))&gt;9,(AE20*AF20)&lt;0),"---",IF(AF20="0","---",((AE20-AF20)/ABS(AF20)))))</f>
        <v>3.0645401399521894E-2</v>
      </c>
      <c r="AJ20" s="39">
        <f t="shared" ref="AJ20:AK20" si="16">+AJ18-AJ19</f>
        <v>73.795194535594888</v>
      </c>
      <c r="AK20" s="40">
        <f t="shared" si="16"/>
        <v>72.712931159765887</v>
      </c>
      <c r="AL20" s="41">
        <f t="shared" si="2"/>
        <v>1.4884056502288932E-2</v>
      </c>
      <c r="AM20" s="29"/>
      <c r="AN20" s="29"/>
      <c r="AO20" s="34"/>
      <c r="AP20" s="56"/>
    </row>
    <row r="21" spans="4:42" ht="17.25" customHeight="1" x14ac:dyDescent="0.3">
      <c r="D21" s="35" t="str">
        <f>+IF($B$3="esp","España","Spain")</f>
        <v>España</v>
      </c>
      <c r="F21" s="36">
        <v>-3.7700460599990691</v>
      </c>
      <c r="G21" s="57">
        <v>-13.145645191837669</v>
      </c>
      <c r="H21" s="38">
        <f t="shared" si="6"/>
        <v>0.71320950740858668</v>
      </c>
      <c r="I21" s="48"/>
      <c r="J21" s="36">
        <v>-7.5085126299983314</v>
      </c>
      <c r="K21" s="57">
        <v>-7.9410954589921241</v>
      </c>
      <c r="L21" s="38">
        <f t="shared" si="0"/>
        <v>5.4473948994525213E-2</v>
      </c>
      <c r="M21" s="37"/>
      <c r="P21" s="35" t="str">
        <f>+IF($B$3="esp","Otros mercados","Other markets")</f>
        <v>Otros mercados</v>
      </c>
      <c r="Q21" s="13"/>
      <c r="R21" s="36">
        <v>4.6912502300761245</v>
      </c>
      <c r="S21" s="37">
        <v>31.067330794071804</v>
      </c>
      <c r="T21" s="38">
        <f t="shared" ref="T21" si="17">IF(S21=0,"---",IF(OR(ABS((R21-S21)/ABS(S21))&gt;9,(R21*S21)&lt;0),"---",IF(S21="0","---",((R21-S21)/ABS(S21)))))</f>
        <v>-0.84899731936509659</v>
      </c>
      <c r="W21" s="39">
        <v>0.40677991470662161</v>
      </c>
      <c r="X21" s="40">
        <v>4.5655223731928931</v>
      </c>
      <c r="Y21" s="41">
        <f t="shared" ref="Y21" si="18">IF(X21=0,"---",IF(OR(ABS((W21-X21)/ABS(X21))&gt;9,(W21*X21)&lt;0),"---",IF(X21="0","---",((W21-X21)/ABS(X21)))))</f>
        <v>-0.91090178046326364</v>
      </c>
      <c r="Z21" s="37"/>
      <c r="AA21" s="37"/>
      <c r="AB21" s="42"/>
      <c r="AC21" s="27" t="str">
        <f>+IF($B$3="esp","EBITDA Contable","Reported EBITDA")</f>
        <v>EBITDA Contable</v>
      </c>
      <c r="AE21" s="28">
        <v>23.687028565314655</v>
      </c>
      <c r="AF21" s="29">
        <v>21.140034450092063</v>
      </c>
      <c r="AG21" s="30">
        <f t="shared" ref="AG21:AG22" si="19">IF(AF21=0,"---",IF(OR(ABS((AE21-AF21)/ABS(AF21))&gt;9,(AE21*AF21)&lt;0),"---",IF(AF21="0","---",((AE21-AF21)/ABS(AF21)))))</f>
        <v>0.12048202292364288</v>
      </c>
      <c r="AJ21" s="31">
        <v>6.1044532050085252</v>
      </c>
      <c r="AK21" s="32">
        <v>6.8322485601238148</v>
      </c>
      <c r="AL21" s="33">
        <f t="shared" si="2"/>
        <v>-0.10652354765941074</v>
      </c>
      <c r="AM21" s="37"/>
      <c r="AN21" s="37"/>
      <c r="AO21" s="42"/>
    </row>
    <row r="22" spans="4:42" ht="17.25" customHeight="1" x14ac:dyDescent="0.3">
      <c r="D22" s="35" t="str">
        <f>+IF($B$3="esp","Internacional","International")</f>
        <v>Internacional</v>
      </c>
      <c r="F22" s="36">
        <v>54.718294841389124</v>
      </c>
      <c r="G22" s="57">
        <v>84.33585698761992</v>
      </c>
      <c r="H22" s="38">
        <f t="shared" si="6"/>
        <v>-0.35118587993453965</v>
      </c>
      <c r="I22" s="26"/>
      <c r="J22" s="36">
        <v>26.947453929299737</v>
      </c>
      <c r="K22" s="57">
        <v>44.247499885824112</v>
      </c>
      <c r="L22" s="38">
        <f t="shared" si="0"/>
        <v>-0.39098358101961178</v>
      </c>
      <c r="M22" s="37"/>
      <c r="P22" s="47" t="str">
        <f>+IF($B$3="esp","Margen EBITDA ","EBITDA Margin")</f>
        <v xml:space="preserve">Margen EBITDA </v>
      </c>
      <c r="Q22" s="48"/>
      <c r="R22" s="49">
        <f>+R18/R10</f>
        <v>0.22074141505116504</v>
      </c>
      <c r="S22" s="50">
        <f>+S18/S10</f>
        <v>0.27207889531566631</v>
      </c>
      <c r="T22" s="51">
        <f>IF(S22=0,"---",IF(OR(ABS((R22-S22)/ABS(S22))&gt;9,(R22*S22)&lt;0),"---",IF(S22="0","---",((R22-S22)/ABS(S22)))))</f>
        <v>-0.18868600670015018</v>
      </c>
      <c r="W22" s="49">
        <f t="shared" ref="W22:X22" si="20">+W18/W10</f>
        <v>0.27627869975185571</v>
      </c>
      <c r="X22" s="50">
        <f t="shared" si="20"/>
        <v>0.3349657727373862</v>
      </c>
      <c r="Y22" s="58">
        <f>IF(X22=0,"---",IF(OR(ABS((W22-X22)/ABS(X22))&gt;9,(W22*X22)&lt;0),"---",IF(X22="0","---",((W22-X22)/ABS(X22)))))</f>
        <v>-0.17520319316786218</v>
      </c>
      <c r="Z22" s="37"/>
      <c r="AA22" s="37"/>
      <c r="AB22" s="42"/>
      <c r="AC22" s="47" t="str">
        <f>+IF($B$3="esp","Margen EBITDA ","EBITDA Margin")</f>
        <v xml:space="preserve">Margen EBITDA </v>
      </c>
      <c r="AD22" s="48"/>
      <c r="AE22" s="49">
        <f>+AE21/AE10</f>
        <v>7.6989154292573261E-2</v>
      </c>
      <c r="AF22" s="50">
        <f>+AF21/AF10</f>
        <v>7.0132362397824707E-2</v>
      </c>
      <c r="AG22" s="30">
        <f t="shared" si="19"/>
        <v>9.7769298798941223E-2</v>
      </c>
      <c r="AJ22" s="49">
        <f t="shared" ref="AJ22:AK22" si="21">+AJ21/AJ10</f>
        <v>6.0445312151352473E-2</v>
      </c>
      <c r="AK22" s="50">
        <f t="shared" si="21"/>
        <v>7.0482720194602652E-2</v>
      </c>
      <c r="AL22" s="58">
        <f t="shared" si="2"/>
        <v>-0.14240948725498839</v>
      </c>
      <c r="AM22" s="37"/>
      <c r="AN22" s="37"/>
      <c r="AO22" s="42"/>
    </row>
    <row r="23" spans="4:42" ht="17.25" customHeight="1" x14ac:dyDescent="0.3">
      <c r="D23" s="47" t="str">
        <f>+IF($B$3="esp","Margen EBIT ","EBIT Margin")</f>
        <v xml:space="preserve">Margen EBIT </v>
      </c>
      <c r="E23" s="48"/>
      <c r="F23" s="49">
        <f>+F20/F10</f>
        <v>8.0280621794877272E-2</v>
      </c>
      <c r="G23" s="50">
        <f>+G20/G10</f>
        <v>0.10494535883051377</v>
      </c>
      <c r="H23" s="51">
        <f t="shared" si="6"/>
        <v>-0.23502456240556505</v>
      </c>
      <c r="J23" s="49">
        <f>+J20/J10</f>
        <v>9.2982423696130578E-2</v>
      </c>
      <c r="K23" s="50">
        <f>+K20/K10</f>
        <v>0.15277347132888616</v>
      </c>
      <c r="L23" s="51">
        <f t="shared" si="0"/>
        <v>-0.39137061632931808</v>
      </c>
      <c r="M23" s="44"/>
      <c r="P23" s="27" t="str">
        <f>+IF($B$3="esp","Resultado de explotación (EBIT)","Reported Operating Result (EBIT)")</f>
        <v>Resultado de explotación (EBIT)</v>
      </c>
      <c r="Q23" s="26"/>
      <c r="R23" s="28">
        <v>42.878092528462084</v>
      </c>
      <c r="S23" s="29">
        <v>71.307519228161482</v>
      </c>
      <c r="T23" s="30">
        <f>IF(S23=0,"---",IF(OR(ABS((R23-S23)/ABS(S23))&gt;9,(R23*S23)&lt;0),"---",IF(S23="0","---",((R23-S23)/ABS(S23)))))</f>
        <v>-0.39868764202459822</v>
      </c>
      <c r="W23" s="31">
        <v>21.657675832986591</v>
      </c>
      <c r="X23" s="32">
        <v>37.046149391190838</v>
      </c>
      <c r="Y23" s="33">
        <f>IF(X23=0,"---",IF(OR(ABS((W23-X23)/ABS(X23))&gt;9,(W23*X23)&lt;0),"---",IF(X23="0","---",((W23-X23)/ABS(X23)))))</f>
        <v>-0.41538658702983727</v>
      </c>
      <c r="Z23" s="44"/>
      <c r="AA23" s="44"/>
      <c r="AB23" s="45"/>
      <c r="AC23" s="27" t="str">
        <f>+IF($B$3="esp","Resultado de explotación contable (EBIT)","Reported Operating Result (EBIT)")</f>
        <v>Resultado de explotación contable (EBIT)</v>
      </c>
      <c r="AE23" s="28">
        <v>3.1635198582208308</v>
      </c>
      <c r="AF23" s="29">
        <v>2.5918383008193397</v>
      </c>
      <c r="AG23" s="30">
        <f>IF(AF23=0,"---",IF(OR(ABS((AE23-AF23)/ABS(AF23))&gt;9,(AE23*AF23)&lt;0),"---",IF(AF23="0","---",((AE23-AF23)/ABS(AF23)))))</f>
        <v>0.22056991642602447</v>
      </c>
      <c r="AJ23" s="31">
        <v>-0.76134830014438648</v>
      </c>
      <c r="AK23" s="32">
        <v>0.64273473735409947</v>
      </c>
      <c r="AL23" s="33" t="str">
        <f>IF(AK23=0,"---",IF(OR(ABS((AJ23-AK23)/ABS(AK23))&gt;9,(AJ23*AK23)&lt;0),"---",IF(AK23="0","---",((AJ23-AK23)/ABS(AK23)))))</f>
        <v>---</v>
      </c>
      <c r="AM23" s="44"/>
      <c r="AN23" s="44"/>
      <c r="AO23" s="45"/>
    </row>
    <row r="24" spans="4:42" ht="17.25" customHeight="1" x14ac:dyDescent="0.3">
      <c r="D24" s="27" t="str">
        <f>+IF($B$3="esp","Resultado Financiero","Financial Result")</f>
        <v>Resultado Financiero</v>
      </c>
      <c r="E24" s="26"/>
      <c r="F24" s="28">
        <v>-73.420256906941219</v>
      </c>
      <c r="G24" s="55">
        <v>-93.660275449120121</v>
      </c>
      <c r="H24" s="30">
        <f t="shared" si="6"/>
        <v>0.2161003525253784</v>
      </c>
      <c r="J24" s="28">
        <v>-24.323620025631456</v>
      </c>
      <c r="K24" s="55">
        <v>-28.195413241596025</v>
      </c>
      <c r="L24" s="30">
        <f t="shared" si="0"/>
        <v>0.13731996700273946</v>
      </c>
      <c r="M24" s="44"/>
      <c r="P24" s="35" t="str">
        <f>+IF($B$3="esp","Privado","Private")</f>
        <v>Privado</v>
      </c>
      <c r="R24" s="36">
        <v>32.151608220367201</v>
      </c>
      <c r="S24" s="37">
        <v>25.297619566705972</v>
      </c>
      <c r="T24" s="38">
        <f>IF(S24=0,"---",IF(OR(ABS((R24-S24)/ABS(S24))&gt;9,(R24*S24)&lt;0),"---",IF(S24="0","---",((R24-S24)/ABS(S24)))))</f>
        <v>0.27093413416184492</v>
      </c>
      <c r="U24" s="48"/>
      <c r="V24" s="48"/>
      <c r="W24" s="39">
        <v>19.361056150997783</v>
      </c>
      <c r="X24" s="40">
        <v>23.347471506001312</v>
      </c>
      <c r="Y24" s="41">
        <f>IF(X24=0,"---",IF(OR(ABS((W24-X24)/ABS(X24))&gt;9,(W24*X24)&lt;0),"---",IF(X24="0","---",((W24-X24)/ABS(X24)))))</f>
        <v>-0.17074291552208762</v>
      </c>
      <c r="Z24" s="44"/>
      <c r="AA24" s="44"/>
      <c r="AB24" s="45"/>
      <c r="AC24" s="47" t="str">
        <f>+IF($B$3="esp","Margen EBIT ","EBIT Margin")</f>
        <v xml:space="preserve">Margen EBIT </v>
      </c>
      <c r="AE24" s="49">
        <f>+AE23/AE10</f>
        <v>1.028228246529949E-2</v>
      </c>
      <c r="AF24" s="50">
        <f>+AF23/AF10</f>
        <v>8.598460112198756E-3</v>
      </c>
      <c r="AG24" s="51">
        <f>IF(AF24=0,"---",IF(OR(ABS((AE24-AF24)/ABS(AF24))&gt;9,(AE24*AF24)&lt;0),"---",IF(AF24="0","---",((AE24-AF24)/ABS(AF24)))))</f>
        <v>0.19582836125643843</v>
      </c>
      <c r="AH24" s="48"/>
      <c r="AI24" s="48"/>
      <c r="AJ24" s="49">
        <f t="shared" ref="AJ24:AK24" si="22">+AJ23/AJ10</f>
        <v>-7.5387482076807507E-3</v>
      </c>
      <c r="AK24" s="50">
        <f t="shared" si="22"/>
        <v>6.6305685827477354E-3</v>
      </c>
      <c r="AL24" s="58" t="str">
        <f>IF(AK24=0,"---",IF(OR(ABS((AJ24-AK24)/ABS(AK24))&gt;9,(AJ24*AK24)&lt;0),"---",IF(AK24="0","---",((AJ24-AK24)/ABS(AK24)))))</f>
        <v>---</v>
      </c>
      <c r="AM24" s="44"/>
      <c r="AN24" s="44"/>
      <c r="AO24" s="45"/>
    </row>
    <row r="25" spans="4:42" s="48" customFormat="1" ht="17.25" customHeight="1" x14ac:dyDescent="0.3">
      <c r="D25" s="35" t="str">
        <f>+IF($B$3="esp","Gastos por intereses de financiación","Interests on debt")</f>
        <v>Gastos por intereses de financiación</v>
      </c>
      <c r="E25" s="3"/>
      <c r="F25" s="36">
        <v>-63.632020459338328</v>
      </c>
      <c r="G25" s="37">
        <v>-64.363058166797884</v>
      </c>
      <c r="H25" s="38">
        <f t="shared" si="6"/>
        <v>1.1358032515562897E-2</v>
      </c>
      <c r="I25" s="3"/>
      <c r="J25" s="36">
        <v>-20.456165033383847</v>
      </c>
      <c r="K25" s="37">
        <v>-18.968147543868202</v>
      </c>
      <c r="L25" s="38">
        <f t="shared" si="0"/>
        <v>-7.8448224112252524E-2</v>
      </c>
      <c r="M25" s="59"/>
      <c r="P25" s="35" t="str">
        <f>+IF($B$3="esp","Brasil Público","Brazil Public")</f>
        <v>Brasil Público</v>
      </c>
      <c r="Q25" s="3"/>
      <c r="R25" s="36">
        <v>7.5151468302600604</v>
      </c>
      <c r="S25" s="37">
        <v>16.371107993332927</v>
      </c>
      <c r="T25" s="38">
        <f>IF(S25=0,"---",IF(OR(ABS((R25-S25)/ABS(S25))&gt;9,(R25*S25)&lt;0),"---",IF(S25="0","---",((R25-S25)/ABS(S25)))))</f>
        <v>-0.54095062879552336</v>
      </c>
      <c r="U25" s="26"/>
      <c r="V25" s="26"/>
      <c r="W25" s="39">
        <v>2.2875103204582627</v>
      </c>
      <c r="X25" s="40">
        <v>9.5386380279925653</v>
      </c>
      <c r="Y25" s="41">
        <f>IF(X25=0,"---",IF(OR(ABS((W25-X25)/ABS(X25))&gt;9,(W25*X25)&lt;0),"---",IF(X25="0","---",((W25-X25)/ABS(X25)))))</f>
        <v>-0.76018480691423451</v>
      </c>
      <c r="Z25" s="59"/>
      <c r="AA25" s="59"/>
      <c r="AB25" s="60"/>
      <c r="AC25" s="27" t="str">
        <f>+IF($B$3="esp","Resultado Financiero","Financial Result")</f>
        <v>Resultado Financiero</v>
      </c>
      <c r="AD25" s="3"/>
      <c r="AE25" s="28">
        <v>-9.5993801914447534</v>
      </c>
      <c r="AF25" s="29">
        <v>-7.1525550510462734</v>
      </c>
      <c r="AG25" s="30">
        <f>IF(AF25=0,"---",IF(OR(ABS((AE25-AF25)/ABS(AF25))&gt;9,(AE25*AF25)&lt;0),"---",IF(AF25="0","---",((AE25-AF25)/ABS(AF25)))))</f>
        <v>-0.34209106017863633</v>
      </c>
      <c r="AH25" s="26"/>
      <c r="AI25" s="26"/>
      <c r="AJ25" s="31">
        <v>-3.9581888770751221</v>
      </c>
      <c r="AK25" s="32">
        <v>-2.4157882202586816</v>
      </c>
      <c r="AL25" s="33">
        <f>IF(AK25=0,"---",IF(OR(ABS((AJ25-AK25)/ABS(AK25))&gt;9,(AJ25*AK25)&lt;0),"---",IF(AK25="0","---",((AJ25-AK25)/ABS(AK25)))))</f>
        <v>-0.6384668340883296</v>
      </c>
      <c r="AM25" s="59"/>
      <c r="AN25" s="59"/>
      <c r="AO25" s="60"/>
    </row>
    <row r="26" spans="4:42" s="26" customFormat="1" ht="17.25" customHeight="1" x14ac:dyDescent="0.3">
      <c r="D26" s="35" t="str">
        <f>+IF($B$3="esp","Otros resultados financieros","Other financial results")</f>
        <v>Otros resultados financieros</v>
      </c>
      <c r="E26" s="3"/>
      <c r="F26" s="36">
        <f>+F24-F25</f>
        <v>-9.7882364476028911</v>
      </c>
      <c r="G26" s="37">
        <f>+G24-G25</f>
        <v>-29.297217282322237</v>
      </c>
      <c r="H26" s="38">
        <f t="shared" si="6"/>
        <v>0.66589876597225317</v>
      </c>
      <c r="I26" s="3"/>
      <c r="J26" s="36">
        <f>+J24-J25</f>
        <v>-3.8674549922476089</v>
      </c>
      <c r="K26" s="37">
        <f>+K24-K25</f>
        <v>-9.2272656977278231</v>
      </c>
      <c r="L26" s="38">
        <f t="shared" si="0"/>
        <v>0.58086662734769257</v>
      </c>
      <c r="M26" s="29"/>
      <c r="P26" s="35" t="str">
        <f>+IF($B$3="esp","Otros mercados","Other markets")</f>
        <v>Otros mercados</v>
      </c>
      <c r="Q26" s="13"/>
      <c r="R26" s="36">
        <v>3.2113374778348209</v>
      </c>
      <c r="S26" s="37">
        <v>29.638791668122586</v>
      </c>
      <c r="T26" s="38">
        <f t="shared" ref="T26" si="23">IF(S26=0,"---",IF(OR(ABS((R26-S26)/ABS(S26))&gt;9,(R26*S26)&lt;0),"---",IF(S26="0","---",((R26-S26)/ABS(S26)))))</f>
        <v>-0.89165086371288504</v>
      </c>
      <c r="U26" s="3"/>
      <c r="V26" s="3"/>
      <c r="W26" s="39">
        <v>9.10936153054763E-3</v>
      </c>
      <c r="X26" s="40">
        <v>4.1600398571969635</v>
      </c>
      <c r="Y26" s="41">
        <f t="shared" ref="Y26" si="24">IF(X26=0,"---",IF(OR(ABS((W26-X26)/ABS(X26))&gt;9,(W26*X26)&lt;0),"---",IF(X26="0","---",((W26-X26)/ABS(X26)))))</f>
        <v>-0.997810270612002</v>
      </c>
      <c r="Z26" s="29"/>
      <c r="AA26" s="29"/>
      <c r="AB26" s="34"/>
      <c r="AC26" s="27" t="str">
        <f>+IF($B$3="esp","Resultado puesta en equivalencia","Result from associates")</f>
        <v>Resultado puesta en equivalencia</v>
      </c>
      <c r="AD26" s="3"/>
      <c r="AE26" s="28">
        <v>3.3987683987612942</v>
      </c>
      <c r="AF26" s="29">
        <v>1.6588448563666789</v>
      </c>
      <c r="AG26" s="30">
        <f t="shared" ref="AG26:AG31" si="25">IF(AF26=0,"---",IF(OR(ABS((AE26-AF26)/ABS(AF26))&gt;9,(AE26*AF26)&lt;0),"---",IF(AF26="0","---",((AE26-AF26)/ABS(AF26)))))</f>
        <v>1.048876593683101</v>
      </c>
      <c r="AH26" s="3"/>
      <c r="AI26" s="3"/>
      <c r="AJ26" s="31">
        <v>0.62586682410116234</v>
      </c>
      <c r="AK26" s="32">
        <v>1.281021536745883</v>
      </c>
      <c r="AL26" s="33">
        <f t="shared" ref="AL26:AL31" si="26">IF(AK26=0,"---",IF(OR(ABS((AJ26-AK26)/ABS(AK26))&gt;9,(AJ26*AK26)&lt;0),"---",IF(AK26="0","---",((AJ26-AK26)/ABS(AK26)))))</f>
        <v>-0.51143145829458769</v>
      </c>
      <c r="AM26" s="29"/>
      <c r="AN26" s="29"/>
      <c r="AO26" s="34"/>
    </row>
    <row r="27" spans="4:42" ht="17.25" customHeight="1" x14ac:dyDescent="0.3">
      <c r="D27" s="27" t="str">
        <f>+IF($B$3="esp","Resultado puesta en equivalencia","Result from associates")</f>
        <v>Resultado puesta en equivalencia</v>
      </c>
      <c r="E27" s="26"/>
      <c r="F27" s="28">
        <v>3.3987683987612942</v>
      </c>
      <c r="G27" s="29">
        <v>1.6568473479155188</v>
      </c>
      <c r="H27" s="30">
        <f t="shared" si="6"/>
        <v>1.0513467357371746</v>
      </c>
      <c r="I27" s="48"/>
      <c r="J27" s="28">
        <v>0.62586682410116234</v>
      </c>
      <c r="K27" s="29">
        <v>1.2810458293325628</v>
      </c>
      <c r="L27" s="30">
        <f t="shared" si="0"/>
        <v>-0.51144072306355737</v>
      </c>
      <c r="M27" s="37"/>
      <c r="P27" s="47" t="str">
        <f>+IF($B$3="esp","Margen EBIT ","EBIT Margin")</f>
        <v xml:space="preserve">Margen EBIT </v>
      </c>
      <c r="Q27" s="48"/>
      <c r="R27" s="49">
        <f>+R23/R10</f>
        <v>0.13497765562302849</v>
      </c>
      <c r="S27" s="50">
        <f>+S23/S10</f>
        <v>0.18954088871005759</v>
      </c>
      <c r="T27" s="51">
        <f>IF(S27=0,"---",IF(OR(ABS((R27-S27)/ABS(S27))&gt;9,(R27*S27)&lt;0),"---",IF(S27="0","---",((R27-S27)/ABS(S27)))))</f>
        <v>-0.28787051415853054</v>
      </c>
      <c r="W27" s="49">
        <f t="shared" ref="W27:X27" si="27">+W23/W10</f>
        <v>0.19984615094032748</v>
      </c>
      <c r="X27" s="50">
        <f t="shared" si="27"/>
        <v>0.26259391043439556</v>
      </c>
      <c r="Y27" s="58">
        <f>IF(X27=0,"---",IF(OR(ABS((W27-X27)/ABS(X27))&gt;9,(W27*X27)&lt;0),"---",IF(X27="0","---",((W27-X27)/ABS(X27)))))</f>
        <v>-0.23895359717317013</v>
      </c>
      <c r="Z27" s="37"/>
      <c r="AA27" s="37"/>
      <c r="AB27" s="42"/>
      <c r="AC27" s="27" t="str">
        <f>+IF($B$3="esp","Resultado antes de impuestos","Profit before tax")</f>
        <v>Resultado antes de impuestos</v>
      </c>
      <c r="AE27" s="28">
        <f>+AE23+AE25+AE26</f>
        <v>-3.0370919344626288</v>
      </c>
      <c r="AF27" s="29">
        <f>+AF23+AF25+AF26</f>
        <v>-2.901871893860255</v>
      </c>
      <c r="AG27" s="30">
        <f t="shared" si="25"/>
        <v>-4.6597522409059719E-2</v>
      </c>
      <c r="AJ27" s="31">
        <f t="shared" ref="AJ27:AK27" si="28">+AJ23+AJ25+AJ26</f>
        <v>-4.0936703531183456</v>
      </c>
      <c r="AK27" s="32">
        <f t="shared" si="28"/>
        <v>-0.49203194615869905</v>
      </c>
      <c r="AL27" s="33">
        <f t="shared" si="26"/>
        <v>-7.3199279743473831</v>
      </c>
      <c r="AM27" s="37"/>
      <c r="AN27" s="37"/>
      <c r="AO27" s="42"/>
    </row>
    <row r="28" spans="4:42" ht="17.25" customHeight="1" x14ac:dyDescent="0.3">
      <c r="D28" s="27" t="str">
        <f>+IF($B$3="esp","Resultado antes de impuestos","Profit before tax")</f>
        <v>Resultado antes de impuestos</v>
      </c>
      <c r="E28" s="26"/>
      <c r="F28" s="28">
        <f>+F20+F24+F27</f>
        <v>-19.073239726789875</v>
      </c>
      <c r="G28" s="29">
        <f>+G20+G24+G27</f>
        <v>-20.813216305422355</v>
      </c>
      <c r="H28" s="30">
        <f t="shared" si="6"/>
        <v>8.3599600998677581E-2</v>
      </c>
      <c r="I28" s="26"/>
      <c r="J28" s="28">
        <f>+J20+J24+J27</f>
        <v>-4.2588119022288886</v>
      </c>
      <c r="K28" s="29">
        <f>+K20+K24+K27</f>
        <v>9.392037014568519</v>
      </c>
      <c r="L28" s="30" t="str">
        <f t="shared" si="0"/>
        <v>---</v>
      </c>
      <c r="M28" s="37"/>
      <c r="P28" s="27" t="str">
        <f>+IF($B$3="esp","Resultado Financiero","Financial Result")</f>
        <v>Resultado Financiero</v>
      </c>
      <c r="Q28" s="26"/>
      <c r="R28" s="28">
        <v>-2.5863734854965714</v>
      </c>
      <c r="S28" s="29">
        <v>-24.983507018073741</v>
      </c>
      <c r="T28" s="30">
        <f>IF(S28=0,"---",IF(OR(ABS((R28-S28)/ABS(S28))&gt;9,(R28*S28)&lt;0),"---",IF(S28="0","---",((R28-S28)/ABS(S28)))))</f>
        <v>0.89647676430592704</v>
      </c>
      <c r="W28" s="31">
        <v>0.7063959514435737</v>
      </c>
      <c r="X28" s="32">
        <v>-4.9239577313371594</v>
      </c>
      <c r="Y28" s="33" t="str">
        <f>IF(X28=0,"---",IF(OR(ABS((W28-X28)/ABS(X28))&gt;9,(W28*X28)&lt;0),"---",IF(X28="0","---",((W28-X28)/ABS(X28)))))</f>
        <v>---</v>
      </c>
      <c r="Z28" s="37"/>
      <c r="AA28" s="37"/>
      <c r="AB28" s="42"/>
      <c r="AC28" s="35" t="str">
        <f>+IF($B$3="esp","Impuesto sobre sociedades","Income tax expense")</f>
        <v>Impuesto sobre sociedades</v>
      </c>
      <c r="AD28" s="26"/>
      <c r="AE28" s="36">
        <v>1.3943368771179399</v>
      </c>
      <c r="AF28" s="37">
        <v>1.8104231084812497</v>
      </c>
      <c r="AG28" s="30">
        <f t="shared" si="25"/>
        <v>-0.22982817078178008</v>
      </c>
      <c r="AH28" s="26"/>
      <c r="AI28" s="26"/>
      <c r="AJ28" s="39">
        <v>0.13494919779892142</v>
      </c>
      <c r="AK28" s="40">
        <v>1.167593204653586</v>
      </c>
      <c r="AL28" s="41">
        <f t="shared" si="26"/>
        <v>-0.88442104899115126</v>
      </c>
      <c r="AM28" s="37"/>
      <c r="AN28" s="37"/>
      <c r="AO28" s="42"/>
    </row>
    <row r="29" spans="4:42" ht="17.25" customHeight="1" x14ac:dyDescent="0.3">
      <c r="D29" s="35" t="str">
        <f>+IF($B$3="esp","Impuesto sobre sociedades","Income tax expense")</f>
        <v>Impuesto sobre sociedades</v>
      </c>
      <c r="F29" s="36">
        <v>18.223956640795528</v>
      </c>
      <c r="G29" s="37">
        <v>15.567973382519412</v>
      </c>
      <c r="H29" s="38">
        <f t="shared" si="6"/>
        <v>0.17060558834577672</v>
      </c>
      <c r="J29" s="36">
        <v>8.4633442133830954</v>
      </c>
      <c r="K29" s="37">
        <v>9.7242171872305008</v>
      </c>
      <c r="L29" s="38">
        <f t="shared" si="0"/>
        <v>-0.12966318517681191</v>
      </c>
      <c r="M29" s="44"/>
      <c r="P29" s="27" t="str">
        <f>+IF($B$3="esp","Resultado puesta en equivalencia","Result from associates")</f>
        <v>Resultado puesta en equivalencia</v>
      </c>
      <c r="Q29" s="26"/>
      <c r="R29" s="28">
        <v>0</v>
      </c>
      <c r="S29" s="29">
        <v>0</v>
      </c>
      <c r="T29" s="30" t="str">
        <f t="shared" ref="T29:T34" si="29">IF(S29=0,"---",IF(OR(ABS((R29-S29)/ABS(S29))&gt;9,(R29*S29)&lt;0),"---",IF(S29="0","---",((R29-S29)/ABS(S29)))))</f>
        <v>---</v>
      </c>
      <c r="U29" s="48"/>
      <c r="V29" s="48"/>
      <c r="W29" s="31">
        <v>0</v>
      </c>
      <c r="X29" s="32">
        <v>0</v>
      </c>
      <c r="Y29" s="33" t="str">
        <f t="shared" ref="Y29:Y34" si="30">IF(X29=0,"---",IF(OR(ABS((W29-X29)/ABS(X29))&gt;9,(W29*X29)&lt;0),"---",IF(X29="0","---",((W29-X29)/ABS(X29)))))</f>
        <v>---</v>
      </c>
      <c r="Z29" s="44"/>
      <c r="AA29" s="44"/>
      <c r="AB29" s="45"/>
      <c r="AC29" s="35" t="str">
        <f>+IF($B$3="esp","Resultado operaciones en discontinuación","Results from discontinued activities")</f>
        <v>Resultado operaciones en discontinuación</v>
      </c>
      <c r="AE29" s="36">
        <v>0</v>
      </c>
      <c r="AF29" s="37">
        <v>0</v>
      </c>
      <c r="AG29" s="38" t="str">
        <f t="shared" si="25"/>
        <v>---</v>
      </c>
      <c r="AJ29" s="39">
        <v>0</v>
      </c>
      <c r="AK29" s="40">
        <v>0</v>
      </c>
      <c r="AL29" s="41" t="str">
        <f t="shared" si="26"/>
        <v>---</v>
      </c>
      <c r="AM29" s="44"/>
      <c r="AN29" s="44"/>
      <c r="AO29" s="45"/>
    </row>
    <row r="30" spans="4:42" ht="17.25" customHeight="1" x14ac:dyDescent="0.3">
      <c r="D30" s="35" t="str">
        <f>+IF($B$3="esp","Resultado operaciones en discontinuación","Results from discontinued activities")</f>
        <v>Resultado operaciones en discontinuación</v>
      </c>
      <c r="E30" s="26"/>
      <c r="F30" s="36">
        <v>-1.7262400000000015E-2</v>
      </c>
      <c r="G30" s="37">
        <v>-0.34974</v>
      </c>
      <c r="H30" s="38">
        <f t="shared" si="6"/>
        <v>0.9506421913421399</v>
      </c>
      <c r="J30" s="36">
        <v>-2.252700000000516E-4</v>
      </c>
      <c r="K30" s="37">
        <v>3.9999999999963622E-5</v>
      </c>
      <c r="L30" s="38" t="str">
        <f t="shared" si="0"/>
        <v>---</v>
      </c>
      <c r="M30" s="44"/>
      <c r="P30" s="27" t="str">
        <f>+IF($B$3="esp","Resultado antes de impuestos","Profit before tax")</f>
        <v>Resultado antes de impuestos</v>
      </c>
      <c r="Q30" s="26"/>
      <c r="R30" s="28">
        <f>+R23+R28+R29</f>
        <v>40.291719042965511</v>
      </c>
      <c r="S30" s="29">
        <f>+S23+S28+S29</f>
        <v>46.324012210087744</v>
      </c>
      <c r="T30" s="30">
        <f t="shared" si="29"/>
        <v>-0.13021957467251966</v>
      </c>
      <c r="U30" s="26"/>
      <c r="V30" s="26"/>
      <c r="W30" s="31">
        <f t="shared" ref="W30:X30" si="31">+W23+W28+W29</f>
        <v>22.364071784430166</v>
      </c>
      <c r="X30" s="32">
        <f t="shared" si="31"/>
        <v>32.122191659853677</v>
      </c>
      <c r="Y30" s="33">
        <f t="shared" si="30"/>
        <v>-0.30378126059247729</v>
      </c>
      <c r="Z30" s="44"/>
      <c r="AA30" s="44"/>
      <c r="AB30" s="45"/>
      <c r="AC30" s="35" t="str">
        <f>+IF($B$3="esp","Resultado atribuido a socios externos","Minority interest")</f>
        <v>Resultado atribuido a socios externos</v>
      </c>
      <c r="AE30" s="36">
        <v>5.8531471931222894E-3</v>
      </c>
      <c r="AF30" s="37">
        <v>-6.6417088084263567E-2</v>
      </c>
      <c r="AG30" s="38" t="str">
        <f t="shared" si="25"/>
        <v>---</v>
      </c>
      <c r="AJ30" s="39">
        <v>0.26053978434960773</v>
      </c>
      <c r="AK30" s="40">
        <v>0.22600228829998839</v>
      </c>
      <c r="AL30" s="41">
        <f t="shared" si="26"/>
        <v>0.15281923165209435</v>
      </c>
      <c r="AM30" s="44"/>
      <c r="AN30" s="44"/>
      <c r="AO30" s="45"/>
    </row>
    <row r="31" spans="4:42" s="48" customFormat="1" ht="17.25" customHeight="1" x14ac:dyDescent="0.3">
      <c r="D31" s="35" t="str">
        <f>+IF($B$3="esp","Resultado atribuido a socios externos","Minority interest")</f>
        <v>Resultado atribuido a socios externos</v>
      </c>
      <c r="E31" s="26"/>
      <c r="F31" s="36">
        <v>-3.1004538015410584E-2</v>
      </c>
      <c r="G31" s="37">
        <v>1.1338269662444457E-2</v>
      </c>
      <c r="H31" s="38" t="str">
        <f t="shared" si="6"/>
        <v>---</v>
      </c>
      <c r="I31" s="3"/>
      <c r="J31" s="36">
        <v>0.1757045823883415</v>
      </c>
      <c r="K31" s="37">
        <v>0.15954340127891564</v>
      </c>
      <c r="L31" s="38">
        <f t="shared" si="0"/>
        <v>0.10129645588520887</v>
      </c>
      <c r="M31" s="59"/>
      <c r="P31" s="35" t="str">
        <f>+IF($B$3="esp","Impuesto sobre sociedades","Income tax expense")</f>
        <v>Impuesto sobre sociedades</v>
      </c>
      <c r="Q31" s="3"/>
      <c r="R31" s="36">
        <v>18.979069143677599</v>
      </c>
      <c r="S31" s="37">
        <v>17.686520494038156</v>
      </c>
      <c r="T31" s="38">
        <f t="shared" si="29"/>
        <v>7.3081002567754363E-2</v>
      </c>
      <c r="U31" s="3"/>
      <c r="V31" s="3"/>
      <c r="W31" s="39">
        <v>8.9879184655841868</v>
      </c>
      <c r="X31" s="40">
        <v>9.1025969025769111</v>
      </c>
      <c r="Y31" s="41">
        <f t="shared" si="30"/>
        <v>-1.2598430779710705E-2</v>
      </c>
      <c r="Z31" s="59"/>
      <c r="AA31" s="59"/>
      <c r="AB31" s="60"/>
      <c r="AC31" s="27" t="str">
        <f>+IF($B$3="esp","Resultado Neto","Net Profit")</f>
        <v>Resultado Neto</v>
      </c>
      <c r="AD31" s="3"/>
      <c r="AE31" s="28">
        <f>+AE27-AE28+AE29-AE30</f>
        <v>-4.4372819587736911</v>
      </c>
      <c r="AF31" s="29">
        <f>+AF27-AF28+AF29-AF30</f>
        <v>-4.6458779142572411</v>
      </c>
      <c r="AG31" s="30">
        <f t="shared" si="25"/>
        <v>4.4899147014477489E-2</v>
      </c>
      <c r="AH31" s="26"/>
      <c r="AI31" s="26"/>
      <c r="AJ31" s="31">
        <f t="shared" ref="AJ31:AK31" si="32">+AJ27-AJ28+AJ29-AJ30</f>
        <v>-4.4891593352668746</v>
      </c>
      <c r="AK31" s="32">
        <f t="shared" si="32"/>
        <v>-1.8856274391122734</v>
      </c>
      <c r="AL31" s="33">
        <f t="shared" si="26"/>
        <v>-1.3807244433080097</v>
      </c>
      <c r="AM31" s="59"/>
      <c r="AN31" s="59"/>
      <c r="AO31" s="60"/>
    </row>
    <row r="32" spans="4:42" s="26" customFormat="1" ht="17.25" customHeight="1" x14ac:dyDescent="0.3">
      <c r="D32" s="27" t="str">
        <f>+IF($B$3="esp","Resultado Neto","Net Profit")</f>
        <v>Resultado Neto</v>
      </c>
      <c r="F32" s="28">
        <f>+F28-F29+F30-F31</f>
        <v>-37.28345422956999</v>
      </c>
      <c r="G32" s="29">
        <f>+G28-G29+G30-G31</f>
        <v>-36.742267957604213</v>
      </c>
      <c r="H32" s="30">
        <f t="shared" si="6"/>
        <v>-1.4729256032595376E-2</v>
      </c>
      <c r="I32" s="3"/>
      <c r="J32" s="28">
        <f>+J28-J29+J30-J31</f>
        <v>-12.898085968000325</v>
      </c>
      <c r="K32" s="29">
        <f>+K28-K29+K30-K31</f>
        <v>-0.4916835739408974</v>
      </c>
      <c r="L32" s="30" t="str">
        <f t="shared" si="0"/>
        <v>---</v>
      </c>
      <c r="M32" s="29"/>
      <c r="P32" s="35" t="str">
        <f>+IF($B$3="esp","Resultado operaciones en discontinuación","Results from discontinued activities")</f>
        <v>Resultado operaciones en discontinuación</v>
      </c>
      <c r="R32" s="36">
        <v>0</v>
      </c>
      <c r="S32" s="37">
        <v>0</v>
      </c>
      <c r="T32" s="38" t="str">
        <f t="shared" si="29"/>
        <v>---</v>
      </c>
      <c r="U32" s="3"/>
      <c r="V32" s="3"/>
      <c r="W32" s="39">
        <v>0</v>
      </c>
      <c r="X32" s="40">
        <v>0</v>
      </c>
      <c r="Y32" s="41" t="str">
        <f t="shared" si="30"/>
        <v>---</v>
      </c>
      <c r="Z32" s="29"/>
      <c r="AA32" s="29"/>
      <c r="AB32" s="34"/>
      <c r="AM32" s="29"/>
      <c r="AN32" s="29"/>
      <c r="AO32" s="34"/>
    </row>
    <row r="33" spans="6:41" ht="17.25" customHeight="1" x14ac:dyDescent="0.3">
      <c r="M33" s="37"/>
      <c r="P33" s="35" t="str">
        <f>+IF($B$3="esp","Resultado atribuido a socios externos","Minority interest")</f>
        <v>Resultado atribuido a socios externos</v>
      </c>
      <c r="Q33" s="26"/>
      <c r="R33" s="36">
        <v>-1.8471679687041935E-2</v>
      </c>
      <c r="S33" s="37">
        <v>8.384859311886389E-2</v>
      </c>
      <c r="T33" s="38" t="str">
        <f t="shared" si="29"/>
        <v>---</v>
      </c>
      <c r="W33" s="39">
        <v>-8.0674534080236213E-2</v>
      </c>
      <c r="X33" s="40">
        <v>-6.3266029143840358E-2</v>
      </c>
      <c r="Y33" s="41">
        <f t="shared" si="30"/>
        <v>-0.27516354625033018</v>
      </c>
      <c r="Z33" s="37"/>
      <c r="AA33" s="37"/>
      <c r="AB33" s="42"/>
      <c r="AM33" s="37"/>
      <c r="AN33" s="37"/>
      <c r="AO33" s="42"/>
    </row>
    <row r="34" spans="6:41" ht="17.25" customHeight="1" x14ac:dyDescent="0.3">
      <c r="F34" s="61"/>
      <c r="M34" s="37"/>
      <c r="P34" s="27" t="str">
        <f>+IF($B$3="esp","Resultado Neto","Net Profit")</f>
        <v>Resultado Neto</v>
      </c>
      <c r="Q34" s="26"/>
      <c r="R34" s="28">
        <f>+R30-R31+R32-R33</f>
        <v>21.331121578974955</v>
      </c>
      <c r="S34" s="29">
        <f>+S30-S31+S32-S33</f>
        <v>28.553643122930726</v>
      </c>
      <c r="T34" s="30">
        <f t="shared" si="29"/>
        <v>-0.25294571039012331</v>
      </c>
      <c r="W34" s="31">
        <f t="shared" ref="W34:X34" si="33">+W30-W31+W32-W33</f>
        <v>13.456827852926216</v>
      </c>
      <c r="X34" s="32">
        <f t="shared" si="33"/>
        <v>23.082860786420603</v>
      </c>
      <c r="Y34" s="33">
        <f t="shared" si="30"/>
        <v>-0.4170207940238187</v>
      </c>
      <c r="Z34" s="37"/>
      <c r="AA34" s="37"/>
      <c r="AB34" s="42"/>
      <c r="AM34" s="37"/>
      <c r="AN34" s="37"/>
      <c r="AO34" s="42"/>
    </row>
    <row r="35" spans="6:41" ht="17.25" customHeight="1" x14ac:dyDescent="0.3">
      <c r="M35" s="44"/>
      <c r="Z35" s="44"/>
      <c r="AA35" s="44"/>
      <c r="AB35" s="45"/>
      <c r="AC35" s="19" t="str">
        <f>+IF($B$3="esp","* Otros ingresos incluye, entre otros, acuerdos de producción de contenido tanto en audio como en vídeo, acuerdos con socios para el desarrollo de proyectos digitales y venta de activos no estratégicos.","Other revenues includes, among others, content production agreements both in audio and in video, affiliation and partnerships for digital projects and sale of non-core assets")</f>
        <v>* Otros ingresos incluye, entre otros, acuerdos de producción de contenido tanto en audio como en vídeo, acuerdos con socios para el desarrollo de proyectos digitales y venta de activos no estratégicos.</v>
      </c>
      <c r="AM35" s="44"/>
      <c r="AN35" s="44"/>
      <c r="AO35" s="45"/>
    </row>
    <row r="36" spans="6:41" ht="17.25" customHeight="1" x14ac:dyDescent="0.3">
      <c r="M36" s="44"/>
      <c r="Z36" s="44"/>
      <c r="AA36" s="44"/>
      <c r="AB36" s="45"/>
      <c r="AJ36" s="62"/>
      <c r="AK36" s="62"/>
      <c r="AL36" s="62"/>
      <c r="AM36" s="44"/>
      <c r="AN36" s="44"/>
      <c r="AO36" s="45"/>
    </row>
    <row r="37" spans="6:41" s="48" customFormat="1" ht="17.25" customHeight="1" x14ac:dyDescent="0.3">
      <c r="J37" s="63"/>
      <c r="K37" s="63"/>
      <c r="L37" s="63"/>
      <c r="M37" s="59"/>
      <c r="W37" s="63"/>
      <c r="X37" s="63"/>
      <c r="Y37" s="63"/>
      <c r="Z37" s="59"/>
      <c r="AA37" s="59"/>
      <c r="AB37" s="60"/>
      <c r="AC37" s="19"/>
      <c r="AJ37" s="63"/>
      <c r="AK37" s="63"/>
      <c r="AL37" s="63"/>
      <c r="AM37" s="59"/>
      <c r="AN37" s="59"/>
      <c r="AO37" s="60"/>
    </row>
    <row r="38" spans="6:41" s="26" customFormat="1" ht="17.25" customHeight="1" x14ac:dyDescent="0.3">
      <c r="J38" s="64"/>
      <c r="K38" s="65"/>
      <c r="L38" s="65"/>
      <c r="W38" s="64"/>
      <c r="X38" s="65"/>
      <c r="Y38" s="65"/>
      <c r="AA38" s="29"/>
      <c r="AB38" s="34"/>
      <c r="AE38" s="66"/>
      <c r="AF38" s="66"/>
      <c r="AJ38" s="67"/>
      <c r="AK38" s="67"/>
      <c r="AL38" s="65"/>
      <c r="AN38" s="29"/>
      <c r="AO38" s="34"/>
    </row>
    <row r="39" spans="6:41" ht="17.25" customHeight="1" x14ac:dyDescent="0.3">
      <c r="J39" s="68"/>
      <c r="W39" s="68"/>
      <c r="AA39" s="37"/>
      <c r="AB39" s="42"/>
      <c r="AN39" s="37"/>
      <c r="AO39" s="42"/>
    </row>
    <row r="40" spans="6:41" ht="17.25" customHeight="1" x14ac:dyDescent="0.3">
      <c r="J40" s="68"/>
      <c r="W40" s="68"/>
      <c r="AA40" s="37"/>
      <c r="AB40" s="42"/>
      <c r="AN40" s="37"/>
      <c r="AO40" s="42"/>
    </row>
    <row r="41" spans="6:41" s="26" customFormat="1" ht="17.25" customHeight="1" x14ac:dyDescent="0.3">
      <c r="J41" s="64"/>
      <c r="K41" s="65"/>
      <c r="L41" s="65"/>
      <c r="W41" s="64"/>
      <c r="X41" s="65"/>
      <c r="Y41" s="65"/>
      <c r="AA41" s="29"/>
      <c r="AB41" s="34"/>
      <c r="AJ41" s="65"/>
      <c r="AK41" s="65"/>
      <c r="AL41" s="65"/>
      <c r="AN41" s="29"/>
      <c r="AO41" s="34"/>
    </row>
    <row r="42" spans="6:41" s="26" customFormat="1" ht="17.25" customHeight="1" x14ac:dyDescent="0.3">
      <c r="J42" s="64"/>
      <c r="K42" s="65"/>
      <c r="L42" s="65"/>
      <c r="W42" s="64"/>
      <c r="X42" s="65"/>
      <c r="Y42" s="65"/>
      <c r="AA42" s="29"/>
      <c r="AB42" s="34"/>
      <c r="AJ42" s="65"/>
      <c r="AK42" s="65"/>
      <c r="AL42" s="65"/>
      <c r="AN42" s="29"/>
      <c r="AO42" s="34"/>
    </row>
    <row r="43" spans="6:41" ht="17.25" customHeight="1" x14ac:dyDescent="0.3">
      <c r="J43" s="68"/>
      <c r="W43" s="68"/>
      <c r="AA43" s="37"/>
      <c r="AB43" s="42"/>
      <c r="AN43" s="37"/>
      <c r="AO43" s="42"/>
    </row>
    <row r="44" spans="6:41" s="26" customFormat="1" ht="17.25" customHeight="1" x14ac:dyDescent="0.3">
      <c r="J44" s="64"/>
      <c r="K44" s="65"/>
      <c r="L44" s="65"/>
      <c r="W44" s="64"/>
      <c r="X44" s="65"/>
      <c r="Y44" s="65"/>
      <c r="AA44" s="29"/>
      <c r="AB44" s="34"/>
      <c r="AJ44" s="65"/>
      <c r="AK44" s="65"/>
      <c r="AL44" s="65"/>
      <c r="AN44" s="29"/>
      <c r="AO44" s="34"/>
    </row>
    <row r="45" spans="6:41" s="26" customFormat="1" ht="17.25" customHeight="1" x14ac:dyDescent="0.3">
      <c r="J45" s="64"/>
      <c r="K45" s="65"/>
      <c r="L45" s="65"/>
      <c r="W45" s="64"/>
      <c r="X45" s="65"/>
      <c r="Y45" s="65"/>
      <c r="AA45" s="29"/>
      <c r="AB45" s="34"/>
      <c r="AJ45" s="65"/>
      <c r="AK45" s="65"/>
      <c r="AL45" s="65"/>
      <c r="AN45" s="29"/>
      <c r="AO45" s="34"/>
    </row>
    <row r="46" spans="6:41" s="26" customFormat="1" ht="17.25" customHeight="1" x14ac:dyDescent="0.3">
      <c r="J46" s="64"/>
      <c r="K46" s="65"/>
      <c r="L46" s="65"/>
      <c r="W46" s="64"/>
      <c r="X46" s="65"/>
      <c r="Y46" s="65"/>
      <c r="AA46" s="29"/>
      <c r="AB46" s="34"/>
      <c r="AC46" s="43"/>
      <c r="AE46" s="44"/>
      <c r="AF46" s="44"/>
      <c r="AG46" s="69"/>
      <c r="AJ46" s="64"/>
      <c r="AK46" s="62"/>
      <c r="AL46" s="62"/>
      <c r="AM46" s="69"/>
      <c r="AN46" s="29"/>
      <c r="AO46" s="34"/>
    </row>
    <row r="47" spans="6:41" ht="17.25" customHeight="1" x14ac:dyDescent="0.3"/>
    <row r="49" spans="4:44" x14ac:dyDescent="0.3">
      <c r="D49" s="70"/>
      <c r="E49" s="70"/>
      <c r="F49" s="70"/>
      <c r="G49" s="70"/>
      <c r="H49" s="70"/>
      <c r="I49" s="70"/>
      <c r="J49" s="71"/>
      <c r="K49" s="71"/>
      <c r="L49" s="71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1"/>
      <c r="X49" s="71"/>
      <c r="Y49" s="71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1"/>
      <c r="AK49" s="71"/>
      <c r="AL49" s="71"/>
      <c r="AM49" s="70"/>
      <c r="AN49" s="70"/>
      <c r="AO49" s="70"/>
      <c r="AP49" s="70"/>
      <c r="AQ49" s="70"/>
      <c r="AR49" s="70"/>
    </row>
    <row r="50" spans="4:44" s="4" customFormat="1" x14ac:dyDescent="0.3">
      <c r="F50" s="72"/>
      <c r="G50" s="72"/>
      <c r="J50" s="72"/>
      <c r="K50" s="72"/>
      <c r="L50" s="72"/>
    </row>
    <row r="53" spans="4:44" x14ac:dyDescent="0.3">
      <c r="D53" s="13"/>
      <c r="E53" s="13"/>
      <c r="F53" s="15" t="str">
        <f>+$F$6</f>
        <v>ENERO - SEPTIEMBRE</v>
      </c>
      <c r="G53" s="16"/>
      <c r="H53" s="16"/>
      <c r="I53" s="13"/>
      <c r="J53" s="85" t="str">
        <f>+J6</f>
        <v>JULIO - SEPTIEMBRE</v>
      </c>
      <c r="K53" s="85"/>
      <c r="L53" s="85"/>
      <c r="M53" s="14"/>
      <c r="P53" s="13"/>
      <c r="Q53" s="13"/>
      <c r="R53" s="15" t="str">
        <f>+$F$6</f>
        <v>ENERO - SEPTIEMBRE</v>
      </c>
      <c r="S53" s="16"/>
      <c r="T53" s="16"/>
      <c r="U53" s="13"/>
      <c r="V53" s="13"/>
      <c r="W53" s="85" t="str">
        <f>+W6</f>
        <v>JULIO - SEPTIEMBRE</v>
      </c>
      <c r="X53" s="85"/>
      <c r="Y53" s="85"/>
      <c r="Z53" s="14"/>
      <c r="AA53" s="17"/>
      <c r="AB53" s="17"/>
      <c r="AC53" s="13"/>
      <c r="AD53" s="13"/>
      <c r="AE53" s="14"/>
      <c r="AF53" s="17"/>
      <c r="AG53" s="17"/>
      <c r="AH53" s="13"/>
      <c r="AI53" s="13"/>
      <c r="AJ53" s="73"/>
      <c r="AK53" s="73"/>
      <c r="AL53" s="74"/>
      <c r="AM53" s="17"/>
      <c r="AN53" s="17"/>
      <c r="AO53" s="17"/>
    </row>
    <row r="54" spans="4:44" x14ac:dyDescent="0.3">
      <c r="D54" s="13"/>
      <c r="E54" s="13"/>
      <c r="F54" s="13"/>
      <c r="G54" s="13"/>
      <c r="H54" s="13"/>
      <c r="I54" s="13"/>
      <c r="J54" s="18"/>
      <c r="K54" s="18"/>
      <c r="L54" s="18"/>
      <c r="M54" s="13"/>
      <c r="P54" s="13"/>
      <c r="Q54" s="13"/>
      <c r="R54" s="13"/>
      <c r="S54" s="13"/>
      <c r="T54" s="13"/>
      <c r="U54" s="13"/>
      <c r="V54" s="13"/>
      <c r="W54" s="18"/>
      <c r="X54" s="18"/>
      <c r="Y54" s="18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75"/>
      <c r="AK54" s="75"/>
      <c r="AL54" s="75"/>
      <c r="AM54" s="13"/>
      <c r="AN54" s="13"/>
      <c r="AO54" s="13"/>
    </row>
    <row r="55" spans="4:44" x14ac:dyDescent="0.3">
      <c r="D55" s="19" t="str">
        <f>+IF($B$3="esp","Millones de €","€ Millions")</f>
        <v>Millones de €</v>
      </c>
      <c r="E55" s="13"/>
      <c r="F55" s="20">
        <v>2024</v>
      </c>
      <c r="G55" s="20">
        <v>2023</v>
      </c>
      <c r="H55" s="20" t="str">
        <f>+IF($B$3="esp","Var.","Chg.")</f>
        <v>Var.</v>
      </c>
      <c r="I55" s="13"/>
      <c r="J55" s="20">
        <f>+J8</f>
        <v>2024</v>
      </c>
      <c r="K55" s="20">
        <f>+K8</f>
        <v>2023</v>
      </c>
      <c r="L55" s="20" t="str">
        <f>+IF($B$3="esp","Var.","Chg.")</f>
        <v>Var.</v>
      </c>
      <c r="M55" s="21"/>
      <c r="P55" s="19" t="str">
        <f>+IF($B$3="esp","Millones de €","€ Millions")</f>
        <v>Millones de €</v>
      </c>
      <c r="Q55" s="13"/>
      <c r="R55" s="20">
        <v>2024</v>
      </c>
      <c r="S55" s="20">
        <v>2023</v>
      </c>
      <c r="T55" s="20" t="str">
        <f>+IF($B$3="esp","Var.","Chg.")</f>
        <v>Var.</v>
      </c>
      <c r="U55" s="13"/>
      <c r="V55" s="13"/>
      <c r="W55" s="20">
        <f>+J8</f>
        <v>2024</v>
      </c>
      <c r="X55" s="20">
        <f>+K8</f>
        <v>2023</v>
      </c>
      <c r="Y55" s="20" t="str">
        <f>+IF($B$3="esp","Var.","Chg.")</f>
        <v>Var.</v>
      </c>
      <c r="Z55" s="21"/>
      <c r="AA55" s="21"/>
      <c r="AB55" s="21"/>
      <c r="AC55" s="19"/>
      <c r="AD55" s="13"/>
      <c r="AE55" s="21"/>
      <c r="AF55" s="21"/>
      <c r="AG55" s="21"/>
      <c r="AH55" s="13"/>
      <c r="AI55" s="13"/>
      <c r="AJ55" s="76"/>
      <c r="AK55" s="76"/>
      <c r="AL55" s="76"/>
      <c r="AM55" s="21"/>
      <c r="AN55" s="21"/>
      <c r="AO55" s="21"/>
    </row>
    <row r="56" spans="4:44" x14ac:dyDescent="0.3">
      <c r="D56" s="22" t="str">
        <f>+IF($B$3="esp","Resultados a tipo de cambio constante","Results at constant currency")</f>
        <v>Resultados a tipo de cambio constante</v>
      </c>
      <c r="F56" s="23"/>
      <c r="G56" s="23"/>
      <c r="H56" s="23"/>
      <c r="J56" s="24"/>
      <c r="K56" s="24"/>
      <c r="L56" s="24"/>
      <c r="P56" s="22" t="str">
        <f>+IF($B$3="esp","Resultados a tipo de cambio constante","Results at constant currency")</f>
        <v>Resultados a tipo de cambio constante</v>
      </c>
      <c r="R56" s="23"/>
      <c r="S56" s="23"/>
      <c r="T56" s="23"/>
      <c r="W56" s="24"/>
      <c r="X56" s="24"/>
      <c r="Y56" s="24"/>
      <c r="AC56" s="77"/>
    </row>
    <row r="57" spans="4:44" ht="15.75" customHeight="1" x14ac:dyDescent="0.3">
      <c r="D57" s="27" t="str">
        <f>+IF($B$3="esp","Ingresos de Explotación","Operating Revenues")</f>
        <v>Ingresos de Explotación</v>
      </c>
      <c r="E57" s="26"/>
      <c r="F57" s="28">
        <v>644.94789914864691</v>
      </c>
      <c r="G57" s="29">
        <f t="shared" ref="G57:G65" si="34">+G10</f>
        <v>678.35502769354559</v>
      </c>
      <c r="H57" s="30">
        <f>IF(G57=0,"---",IF(OR(ABS((F57-G57)/ABS(G57))&gt;9,(F57*G57)&lt;0),"---",IF(G57="0","---",((F57-G57)/ABS(G57)))))</f>
        <v>-4.9247263130760964E-2</v>
      </c>
      <c r="I57" s="26"/>
      <c r="J57" s="31">
        <v>228.83127534055637</v>
      </c>
      <c r="K57" s="29">
        <f t="shared" ref="K57:K65" si="35">+K10</f>
        <v>237.64861864448076</v>
      </c>
      <c r="L57" s="33">
        <f>IF(K57=0,"---",IF(OR(ABS((J57-K57)/ABS(K57))&gt;9,(J57*K57)&lt;0),"---",IF(K57="0","---",((J57-K57)/ABS(K57)))))</f>
        <v>-3.710243869380541E-2</v>
      </c>
      <c r="M57" s="29"/>
      <c r="P57" s="27" t="str">
        <f>+IF($B$3="esp","Ingresos de Explotación","Operating Revenues")</f>
        <v>Ingresos de Explotación</v>
      </c>
      <c r="Q57" s="26"/>
      <c r="R57" s="28">
        <v>328.35018544864329</v>
      </c>
      <c r="S57" s="29">
        <v>376.21180165110042</v>
      </c>
      <c r="T57" s="30">
        <f t="shared" ref="T57:T60" si="36">IF(S57=0,"---",IF(OR(ABS((R57-S57)/ABS(S57))&gt;9,(R57*S57)&lt;0),"---",IF(S57="0","---",((R57-S57)/ABS(S57)))))</f>
        <v>-0.12721986921304529</v>
      </c>
      <c r="U57" s="26"/>
      <c r="V57" s="26"/>
      <c r="W57" s="31">
        <v>127.21050100397306</v>
      </c>
      <c r="X57" s="32">
        <f>+X10</f>
        <v>141.07771703428804</v>
      </c>
      <c r="Y57" s="33">
        <f>IF(X57=0,"---",IF(OR(ABS((W57-X57)/ABS(X57))&gt;9,(W57*X57)&lt;0),"---",IF(X57="0","---",((W57-X57)/ABS(X57)))))</f>
        <v>-9.829487123713973E-2</v>
      </c>
      <c r="Z57" s="29"/>
      <c r="AA57" s="29"/>
      <c r="AB57" s="34"/>
      <c r="AC57" s="27"/>
      <c r="AD57" s="26"/>
      <c r="AE57" s="29"/>
      <c r="AF57" s="29"/>
      <c r="AG57" s="34"/>
      <c r="AH57" s="26"/>
      <c r="AI57" s="26"/>
      <c r="AJ57" s="64"/>
      <c r="AK57" s="64"/>
      <c r="AL57" s="64"/>
      <c r="AM57" s="34"/>
      <c r="AN57" s="29"/>
      <c r="AO57" s="34"/>
    </row>
    <row r="58" spans="4:44" ht="15.75" customHeight="1" x14ac:dyDescent="0.3">
      <c r="D58" s="35" t="str">
        <f>+IF($B$3="esp","España","Spain")</f>
        <v>España</v>
      </c>
      <c r="F58" s="36">
        <v>261.14240151999923</v>
      </c>
      <c r="G58" s="37">
        <f t="shared" si="34"/>
        <v>247.40574740999972</v>
      </c>
      <c r="H58" s="38">
        <f>IF(G58=0,"---",IF(OR(ABS((F58-G58)/ABS(G58))&gt;9,(F58*G58)&lt;0),"---",IF(G58="0","---",((F58-G58)/ABS(G58)))))</f>
        <v>5.5522776870802371E-2</v>
      </c>
      <c r="J58" s="39">
        <v>80.180541359999282</v>
      </c>
      <c r="K58" s="37">
        <f t="shared" si="35"/>
        <v>73.991530344694041</v>
      </c>
      <c r="L58" s="41">
        <f t="shared" ref="L58:L66" si="37">IF(K58=0,"---",IF(OR(ABS((J58-K58)/ABS(K58))&gt;9,(J58*K58)&lt;0),"---",IF(K58="0","---",((J58-K58)/ABS(K58)))))</f>
        <v>8.3644857546172596E-2</v>
      </c>
      <c r="M58" s="37"/>
      <c r="P58" s="35" t="str">
        <f>+IF($B$3="esp","Privado","Private")</f>
        <v>Privado</v>
      </c>
      <c r="R58" s="36">
        <v>244.59295801348497</v>
      </c>
      <c r="S58" s="37">
        <v>240.19645040020944</v>
      </c>
      <c r="T58" s="38">
        <f t="shared" si="36"/>
        <v>1.8303799269099016E-2</v>
      </c>
      <c r="W58" s="39">
        <v>91.318972337326329</v>
      </c>
      <c r="X58" s="40">
        <f t="shared" ref="X58:X74" si="38">+X11</f>
        <v>98.618329647694225</v>
      </c>
      <c r="Y58" s="41">
        <f t="shared" ref="Y58:Y60" si="39">IF(X58=0,"---",IF(OR(ABS((W58-X58)/ABS(X58))&gt;9,(W58*X58)&lt;0),"---",IF(X58="0","---",((W58-X58)/ABS(X58)))))</f>
        <v>-7.4016233457251224E-2</v>
      </c>
      <c r="Z58" s="37"/>
      <c r="AA58" s="29"/>
      <c r="AB58" s="42"/>
      <c r="AC58" s="35"/>
      <c r="AE58" s="37"/>
      <c r="AF58" s="37"/>
      <c r="AG58" s="42"/>
      <c r="AJ58" s="68"/>
      <c r="AK58" s="68"/>
      <c r="AL58" s="68"/>
      <c r="AM58" s="42"/>
      <c r="AN58" s="37"/>
      <c r="AO58" s="42"/>
    </row>
    <row r="59" spans="4:44" ht="15.75" customHeight="1" x14ac:dyDescent="0.3">
      <c r="D59" s="35" t="str">
        <f>+IF($B$3="esp","Internacional","International")</f>
        <v>Internacional</v>
      </c>
      <c r="F59" s="36">
        <v>383.80549762864774</v>
      </c>
      <c r="G59" s="37">
        <f t="shared" si="34"/>
        <v>430.94928028354582</v>
      </c>
      <c r="H59" s="38">
        <f>IF(G59=0,"---",IF(OR(ABS((F59-G59)/ABS(G59))&gt;9,(F59*G59)&lt;0),"---",IF(G59="0","---",((F59-G59)/ABS(G59)))))</f>
        <v>-0.10939519988031891</v>
      </c>
      <c r="J59" s="39">
        <v>148.65073398055711</v>
      </c>
      <c r="K59" s="37">
        <f t="shared" si="35"/>
        <v>163.65708829978672</v>
      </c>
      <c r="L59" s="41">
        <f t="shared" si="37"/>
        <v>-9.169388552080926E-2</v>
      </c>
      <c r="M59" s="37"/>
      <c r="P59" s="35" t="str">
        <f>+IF($B$3="esp","Brasil Público","Brazil Public")</f>
        <v>Brasil Público</v>
      </c>
      <c r="R59" s="36">
        <v>59.780952087371595</v>
      </c>
      <c r="S59" s="37">
        <v>77.392400901706282</v>
      </c>
      <c r="T59" s="38">
        <f t="shared" si="36"/>
        <v>-0.22756044016133378</v>
      </c>
      <c r="W59" s="39">
        <v>24.410792409148335</v>
      </c>
      <c r="X59" s="40">
        <f t="shared" si="38"/>
        <v>36.317933335505877</v>
      </c>
      <c r="Y59" s="41">
        <f t="shared" si="39"/>
        <v>-0.32785843886983074</v>
      </c>
      <c r="Z59" s="37"/>
      <c r="AA59" s="29"/>
      <c r="AB59" s="42"/>
      <c r="AC59" s="35"/>
      <c r="AE59" s="37"/>
      <c r="AF59" s="37"/>
      <c r="AG59" s="42"/>
      <c r="AJ59" s="68"/>
      <c r="AK59" s="68"/>
      <c r="AL59" s="68"/>
      <c r="AM59" s="42"/>
      <c r="AN59" s="37"/>
      <c r="AO59" s="42"/>
    </row>
    <row r="60" spans="4:44" ht="15.75" customHeight="1" x14ac:dyDescent="0.3">
      <c r="D60" s="27" t="str">
        <f>+IF($B$3="esp","Gastos de Explotación","Reported Expenses")</f>
        <v>Gastos de Explotación</v>
      </c>
      <c r="E60" s="26"/>
      <c r="F60" s="28">
        <v>525.56542199975331</v>
      </c>
      <c r="G60" s="29">
        <f t="shared" si="34"/>
        <v>557.16939389227787</v>
      </c>
      <c r="H60" s="30">
        <f t="shared" ref="H60:H66" si="40">IF(G60=0,"---",IF(OR(ABS((F60-G60)/ABS(G60))&gt;9,(F60*G60)&lt;0),"---",IF(G60="0","---",((F60-G60)/ABS(G60)))))</f>
        <v>-5.6722376065464229E-2</v>
      </c>
      <c r="I60" s="13"/>
      <c r="J60" s="31">
        <v>176.6894973782461</v>
      </c>
      <c r="K60" s="29">
        <f t="shared" si="35"/>
        <v>184.80748005215054</v>
      </c>
      <c r="L60" s="33">
        <f t="shared" si="37"/>
        <v>-4.3926699674783916E-2</v>
      </c>
      <c r="M60" s="44"/>
      <c r="P60" s="35" t="str">
        <f>+IF($B$3="esp","Otros mercados","Other markets")</f>
        <v>Otros mercados</v>
      </c>
      <c r="Q60" s="13"/>
      <c r="R60" s="36">
        <v>23.976275347786736</v>
      </c>
      <c r="S60" s="37">
        <v>58.622950349184698</v>
      </c>
      <c r="T60" s="38">
        <f t="shared" si="36"/>
        <v>-0.59100872260824067</v>
      </c>
      <c r="W60" s="39">
        <v>11.480736257498412</v>
      </c>
      <c r="X60" s="40">
        <f t="shared" si="38"/>
        <v>6.1414540510879672</v>
      </c>
      <c r="Y60" s="41">
        <f t="shared" si="39"/>
        <v>0.86938405172380695</v>
      </c>
      <c r="Z60" s="44"/>
      <c r="AA60" s="29"/>
      <c r="AB60" s="45"/>
      <c r="AC60" s="27"/>
      <c r="AD60" s="26"/>
      <c r="AE60" s="29"/>
      <c r="AF60" s="29"/>
      <c r="AG60" s="34"/>
      <c r="AH60" s="13"/>
      <c r="AI60" s="13"/>
      <c r="AJ60" s="62"/>
      <c r="AK60" s="64"/>
      <c r="AL60" s="64"/>
      <c r="AM60" s="34"/>
      <c r="AN60" s="44"/>
      <c r="AO60" s="45"/>
    </row>
    <row r="61" spans="4:44" ht="15.75" customHeight="1" x14ac:dyDescent="0.3">
      <c r="D61" s="35" t="str">
        <f>+IF($B$3="esp","España","Spain")</f>
        <v>España</v>
      </c>
      <c r="F61" s="36">
        <v>246.34065940999852</v>
      </c>
      <c r="G61" s="37">
        <f t="shared" si="34"/>
        <v>243.51998211183732</v>
      </c>
      <c r="H61" s="38">
        <f t="shared" si="40"/>
        <v>1.1582939821611007E-2</v>
      </c>
      <c r="I61" s="13"/>
      <c r="J61" s="39">
        <v>81.357602719998425</v>
      </c>
      <c r="K61" s="37">
        <f t="shared" si="35"/>
        <v>76.299513637871883</v>
      </c>
      <c r="L61" s="41">
        <f t="shared" si="37"/>
        <v>6.6292546845487618E-2</v>
      </c>
      <c r="M61" s="44"/>
      <c r="P61" s="27" t="str">
        <f>+IF($B$3="esp","Gastos de Explotación","Reported Expenses")</f>
        <v>Gastos de Explotación</v>
      </c>
      <c r="Q61" s="26"/>
      <c r="R61" s="28">
        <v>238.23662850059665</v>
      </c>
      <c r="S61" s="29">
        <v>273.85251025315239</v>
      </c>
      <c r="T61" s="30">
        <f>IF(S61=0,"---",IF(OR(ABS((R61-S61)/ABS(S61))&gt;9,(R61*S61)&lt;0),"---",IF(S61="0","---",((R61-S61)/ABS(S61)))))</f>
        <v>-0.13005497637992075</v>
      </c>
      <c r="U61" s="13"/>
      <c r="V61" s="13"/>
      <c r="W61" s="31">
        <v>79.342351798211567</v>
      </c>
      <c r="X61" s="32">
        <f t="shared" si="38"/>
        <v>93.821510531871439</v>
      </c>
      <c r="Y61" s="33">
        <f>IF(X61=0,"---",IF(OR(ABS((W61-X61)/ABS(X61))&gt;9,(W61*X61)&lt;0),"---",IF(X61="0","---",((W61-X61)/ABS(X61)))))</f>
        <v>-0.15432664270248836</v>
      </c>
      <c r="Z61" s="44"/>
      <c r="AA61" s="29"/>
      <c r="AB61" s="45"/>
      <c r="AC61" s="35"/>
      <c r="AE61" s="37"/>
      <c r="AF61" s="37"/>
      <c r="AG61" s="42"/>
      <c r="AH61" s="13"/>
      <c r="AI61" s="13"/>
      <c r="AJ61" s="62"/>
      <c r="AK61" s="68"/>
      <c r="AL61" s="68"/>
      <c r="AM61" s="42"/>
      <c r="AN61" s="44"/>
      <c r="AO61" s="45"/>
    </row>
    <row r="62" spans="4:44" ht="15.75" customHeight="1" x14ac:dyDescent="0.3">
      <c r="D62" s="35" t="str">
        <f>+IF($B$3="esp","Internacional","International")</f>
        <v>Internacional</v>
      </c>
      <c r="F62" s="36">
        <v>279.22476258975479</v>
      </c>
      <c r="G62" s="37">
        <f t="shared" si="34"/>
        <v>313.64941178044046</v>
      </c>
      <c r="H62" s="38">
        <f t="shared" si="40"/>
        <v>-0.10975518492214954</v>
      </c>
      <c r="I62" s="26"/>
      <c r="J62" s="39">
        <v>95.331894658247677</v>
      </c>
      <c r="K62" s="37">
        <f t="shared" si="35"/>
        <v>108.50796641427867</v>
      </c>
      <c r="L62" s="41">
        <f t="shared" si="37"/>
        <v>-0.12142953362267732</v>
      </c>
      <c r="M62" s="29"/>
      <c r="P62" s="35" t="str">
        <f>+IF($B$3="esp","Privado","Private")</f>
        <v>Privado</v>
      </c>
      <c r="R62" s="36">
        <v>189.10858587405102</v>
      </c>
      <c r="S62" s="37">
        <v>191.81429907091655</v>
      </c>
      <c r="T62" s="38">
        <f>IF(S62=0,"---",IF(OR(ABS((R62-S62)/ABS(S62))&gt;9,(R62*S62)&lt;0),"---",IF(S62="0","---",((R62-S62)/ABS(S62)))))</f>
        <v>-1.4105899351461747E-2</v>
      </c>
      <c r="U62" s="13"/>
      <c r="V62" s="13"/>
      <c r="W62" s="39">
        <v>64.427617923888462</v>
      </c>
      <c r="X62" s="40">
        <f t="shared" si="38"/>
        <v>68.472139860613652</v>
      </c>
      <c r="Y62" s="41">
        <f>IF(X62=0,"---",IF(OR(ABS((W62-X62)/ABS(X62))&gt;9,(W62*X62)&lt;0),"---",IF(X62="0","---",((W62-X62)/ABS(X62)))))</f>
        <v>-5.906813990271783E-2</v>
      </c>
      <c r="Z62" s="29"/>
      <c r="AA62" s="29"/>
      <c r="AB62" s="34"/>
      <c r="AC62" s="35"/>
      <c r="AE62" s="37"/>
      <c r="AF62" s="37"/>
      <c r="AG62" s="42"/>
      <c r="AH62" s="26"/>
      <c r="AI62" s="26"/>
      <c r="AJ62" s="64"/>
      <c r="AK62" s="68"/>
      <c r="AL62" s="68"/>
      <c r="AM62" s="42"/>
      <c r="AN62" s="29"/>
      <c r="AO62" s="34"/>
    </row>
    <row r="63" spans="4:44" ht="15.75" customHeight="1" x14ac:dyDescent="0.3">
      <c r="D63" s="27" t="str">
        <f>+IF($B$3="esp","EBITDA","Reported EBITDA")</f>
        <v>EBITDA</v>
      </c>
      <c r="E63" s="26"/>
      <c r="F63" s="28">
        <v>119.38247714889359</v>
      </c>
      <c r="G63" s="29">
        <f t="shared" si="34"/>
        <v>121.18563380126777</v>
      </c>
      <c r="H63" s="30">
        <f t="shared" si="40"/>
        <v>-1.4879293822328641E-2</v>
      </c>
      <c r="J63" s="31">
        <v>52.141777962310272</v>
      </c>
      <c r="K63" s="29">
        <f t="shared" si="35"/>
        <v>52.841138592330218</v>
      </c>
      <c r="L63" s="33">
        <f t="shared" si="37"/>
        <v>-1.3235154439337852E-2</v>
      </c>
      <c r="M63" s="37"/>
      <c r="P63" s="35" t="str">
        <f>+IF($B$3="esp","Brasil Público","Brazil Public")</f>
        <v>Brasil Público</v>
      </c>
      <c r="R63" s="36">
        <v>48.316189984983467</v>
      </c>
      <c r="S63" s="37">
        <v>54.482591627122972</v>
      </c>
      <c r="T63" s="38">
        <f>IF(S63=0,"---",IF(OR(ABS((R63-S63)/ABS(S63))&gt;9,(R63*S63)&lt;0),"---",IF(S63="0","---",((R63-S63)/ABS(S63)))))</f>
        <v>-0.11318113654251528</v>
      </c>
      <c r="U63" s="26"/>
      <c r="V63" s="26"/>
      <c r="W63" s="39">
        <v>19.420102405110001</v>
      </c>
      <c r="X63" s="40">
        <f t="shared" si="38"/>
        <v>23.773438993362742</v>
      </c>
      <c r="Y63" s="41">
        <f>IF(X63=0,"---",IF(OR(ABS((W63-X63)/ABS(X63))&gt;9,(W63*X63)&lt;0),"---",IF(X63="0","---",((W63-X63)/ABS(X63)))))</f>
        <v>-0.1831176629291261</v>
      </c>
      <c r="Z63" s="37"/>
      <c r="AA63" s="29"/>
      <c r="AB63" s="42"/>
      <c r="AC63" s="27"/>
      <c r="AD63" s="26"/>
      <c r="AE63" s="29"/>
      <c r="AF63" s="29"/>
      <c r="AG63" s="34"/>
      <c r="AJ63" s="68"/>
      <c r="AK63" s="64"/>
      <c r="AL63" s="64"/>
      <c r="AM63" s="34"/>
      <c r="AN63" s="37"/>
      <c r="AO63" s="42"/>
    </row>
    <row r="64" spans="4:44" ht="15.75" customHeight="1" x14ac:dyDescent="0.3">
      <c r="D64" s="35" t="str">
        <f>+IF($B$3="esp","España","Spain")</f>
        <v>España</v>
      </c>
      <c r="F64" s="36">
        <v>14.801742110000704</v>
      </c>
      <c r="G64" s="37">
        <f t="shared" si="34"/>
        <v>3.885765298162398</v>
      </c>
      <c r="H64" s="38">
        <f t="shared" si="40"/>
        <v>2.809221858304344</v>
      </c>
      <c r="J64" s="39">
        <v>-1.1770613599991411</v>
      </c>
      <c r="K64" s="37">
        <f t="shared" si="35"/>
        <v>-2.3079832931778363</v>
      </c>
      <c r="L64" s="41">
        <f t="shared" si="37"/>
        <v>0.49000438457314027</v>
      </c>
      <c r="M64" s="37"/>
      <c r="P64" s="35" t="str">
        <f>+IF($B$3="esp","Otros mercados","Other markets")</f>
        <v>Otros mercados</v>
      </c>
      <c r="Q64" s="13"/>
      <c r="R64" s="36">
        <v>0.81185264156215575</v>
      </c>
      <c r="S64" s="37">
        <v>27.555619555112887</v>
      </c>
      <c r="T64" s="38">
        <f t="shared" ref="T64" si="41">IF(S64=0,"---",IF(OR(ABS((R64-S64)/ABS(S64))&gt;9,(R64*S64)&lt;0),"---",IF(S64="0","---",((R64-S64)/ABS(S64)))))</f>
        <v>-0.97053767417791492</v>
      </c>
      <c r="W64" s="39">
        <v>-4.5053685307868747</v>
      </c>
      <c r="X64" s="40">
        <f t="shared" si="38"/>
        <v>1.575931677895074</v>
      </c>
      <c r="Y64" s="41" t="str">
        <f t="shared" ref="Y64" si="42">IF(X64=0,"---",IF(OR(ABS((W64-X64)/ABS(X64))&gt;9,(W64*X64)&lt;0),"---",IF(X64="0","---",((W64-X64)/ABS(X64)))))</f>
        <v>---</v>
      </c>
      <c r="Z64" s="37"/>
      <c r="AA64" s="29"/>
      <c r="AB64" s="42"/>
      <c r="AC64" s="35"/>
      <c r="AE64" s="37"/>
      <c r="AF64" s="37"/>
      <c r="AG64" s="42"/>
      <c r="AJ64" s="68"/>
      <c r="AK64" s="68"/>
      <c r="AL64" s="68"/>
      <c r="AM64" s="42"/>
      <c r="AN64" s="37"/>
      <c r="AO64" s="42"/>
    </row>
    <row r="65" spans="4:41" ht="15.75" customHeight="1" x14ac:dyDescent="0.3">
      <c r="D65" s="35" t="str">
        <f>+IF($B$3="esp","Internacional","International")</f>
        <v>Internacional</v>
      </c>
      <c r="F65" s="36">
        <v>104.58073503889287</v>
      </c>
      <c r="G65" s="37">
        <f t="shared" si="34"/>
        <v>117.29986850310537</v>
      </c>
      <c r="H65" s="38">
        <f t="shared" si="40"/>
        <v>-0.108432631907646</v>
      </c>
      <c r="J65" s="39">
        <v>53.318839322309408</v>
      </c>
      <c r="K65" s="37">
        <f t="shared" si="35"/>
        <v>55.149121885508052</v>
      </c>
      <c r="L65" s="41">
        <f t="shared" si="37"/>
        <v>-3.3187882247670032E-2</v>
      </c>
      <c r="M65" s="44"/>
      <c r="P65" s="27" t="str">
        <f>+IF($B$3="esp","EBITDA","Reported EBITDA")</f>
        <v>EBITDA</v>
      </c>
      <c r="Q65" s="26"/>
      <c r="R65" s="28">
        <v>90.113556948046678</v>
      </c>
      <c r="S65" s="29">
        <v>102.35929139794797</v>
      </c>
      <c r="T65" s="30">
        <f>IF(S65=0,"---",IF(OR(ABS((R65-S65)/ABS(S65))&gt;9,(R65*S65)&lt;0),"---",IF(S65="0","---",((R65-S65)/ABS(S65)))))</f>
        <v>-0.11963481070118845</v>
      </c>
      <c r="W65" s="31">
        <v>47.868149205761469</v>
      </c>
      <c r="X65" s="32">
        <f t="shared" si="38"/>
        <v>47.25620650241661</v>
      </c>
      <c r="Y65" s="33">
        <f>IF(X65=0,"---",IF(OR(ABS((W65-X65)/ABS(X65))&gt;9,(W65*X65)&lt;0),"---",IF(X65="0","---",((W65-X65)/ABS(X65)))))</f>
        <v>1.294946735332141E-2</v>
      </c>
      <c r="Z65" s="44"/>
      <c r="AA65" s="29"/>
      <c r="AB65" s="45"/>
      <c r="AC65" s="35"/>
      <c r="AE65" s="37"/>
      <c r="AF65" s="37"/>
      <c r="AG65" s="42"/>
      <c r="AJ65" s="62"/>
      <c r="AK65" s="68"/>
      <c r="AL65" s="68"/>
      <c r="AM65" s="42"/>
      <c r="AN65" s="44"/>
      <c r="AO65" s="45"/>
    </row>
    <row r="66" spans="4:41" ht="15.75" customHeight="1" x14ac:dyDescent="0.3">
      <c r="D66" s="47" t="str">
        <f>+IF($B$3="esp","Margen EBITDA ","EBITDA Margin")</f>
        <v xml:space="preserve">Margen EBITDA </v>
      </c>
      <c r="E66" s="48"/>
      <c r="F66" s="49">
        <f>+F63/F57</f>
        <v>0.18510406391970965</v>
      </c>
      <c r="G66" s="50">
        <f>+G63/G57</f>
        <v>0.17864632656045518</v>
      </c>
      <c r="H66" s="51">
        <f t="shared" si="40"/>
        <v>3.6148167631474555E-2</v>
      </c>
      <c r="J66" s="49">
        <f>+J63/J57</f>
        <v>0.22786123918031168</v>
      </c>
      <c r="K66" s="50">
        <f>+K63/K57</f>
        <v>0.22234986634355267</v>
      </c>
      <c r="L66" s="58">
        <f t="shared" si="37"/>
        <v>2.4786940183014954E-2</v>
      </c>
      <c r="M66" s="44"/>
      <c r="P66" s="35" t="str">
        <f>+IF($B$3="esp","Privado","Private")</f>
        <v>Privado</v>
      </c>
      <c r="R66" s="36">
        <v>55.484372139433979</v>
      </c>
      <c r="S66" s="37">
        <v>48.382151329292846</v>
      </c>
      <c r="T66" s="38">
        <f>IF(S66=0,"---",IF(OR(ABS((R66-S66)/ABS(S66))&gt;9,(R66*S66)&lt;0),"---",IF(S66="0","---",((R66-S66)/ABS(S66)))))</f>
        <v>0.14679423330729638</v>
      </c>
      <c r="W66" s="39">
        <v>26.891354413437838</v>
      </c>
      <c r="X66" s="40">
        <f t="shared" si="38"/>
        <v>30.14618978708058</v>
      </c>
      <c r="Y66" s="41">
        <f>IF(X66=0,"---",IF(OR(ABS((W66-X66)/ABS(X66))&gt;9,(W66*X66)&lt;0),"---",IF(X66="0","---",((W66-X66)/ABS(X66)))))</f>
        <v>-0.10796838328927494</v>
      </c>
      <c r="Z66" s="44"/>
      <c r="AA66" s="29"/>
      <c r="AB66" s="45"/>
      <c r="AC66" s="47"/>
      <c r="AD66" s="48"/>
      <c r="AE66" s="59"/>
      <c r="AF66" s="59"/>
      <c r="AG66" s="60"/>
      <c r="AJ66" s="62"/>
      <c r="AK66" s="63"/>
      <c r="AL66" s="63"/>
      <c r="AM66" s="60"/>
      <c r="AN66" s="44"/>
      <c r="AO66" s="45"/>
    </row>
    <row r="67" spans="4:41" ht="15.75" customHeight="1" x14ac:dyDescent="0.3">
      <c r="D67" s="27" t="str">
        <f>+IF($B$3="esp","Resultado de explotación (EBIT)","Reported Operating Result (EBIT)")</f>
        <v>Resultado de explotación (EBIT)</v>
      </c>
      <c r="E67" s="26"/>
      <c r="F67" s="28">
        <v>72.80703980289492</v>
      </c>
      <c r="G67" s="29">
        <f>+G20</f>
        <v>71.190211795782247</v>
      </c>
      <c r="H67" s="30">
        <f>IF(G67=0,"---",IF(OR(ABS((F67-G67)/ABS(G67))&gt;9,(F67*G67)&lt;0),"---",IF(G67="0","---",((F67-G67)/ABS(G67)))))</f>
        <v>2.2711380768900367E-2</v>
      </c>
      <c r="J67" s="31">
        <v>36.425369618221261</v>
      </c>
      <c r="K67" s="29">
        <f>+K20</f>
        <v>36.306404426831982</v>
      </c>
      <c r="L67" s="33">
        <f>IF(K67=0,"---",IF(OR(ABS((J67-K67)/ABS(K67))&gt;9,(J67*K67)&lt;0),"---",IF(K67="0","---",((J67-K67)/ABS(K67)))))</f>
        <v>3.2766998899334274E-3</v>
      </c>
      <c r="M67" s="29"/>
      <c r="P67" s="35" t="str">
        <f>+IF($B$3="esp","Brasil Público","Brazil Public")</f>
        <v>Brasil Público</v>
      </c>
      <c r="R67" s="36">
        <v>11.464762102388127</v>
      </c>
      <c r="S67" s="37">
        <v>22.909809274583306</v>
      </c>
      <c r="T67" s="38">
        <f>IF(S67=0,"---",IF(OR(ABS((R67-S67)/ABS(S67))&gt;9,(R67*S67)&lt;0),"---",IF(S67="0","---",((R67-S67)/ABS(S67)))))</f>
        <v>-0.49956972731731075</v>
      </c>
      <c r="W67" s="39">
        <v>4.9906900040383384</v>
      </c>
      <c r="X67" s="40">
        <f t="shared" si="38"/>
        <v>12.544494342143135</v>
      </c>
      <c r="Y67" s="41">
        <f>IF(X67=0,"---",IF(OR(ABS((W67-X67)/ABS(X67))&gt;9,(W67*X67)&lt;0),"---",IF(X67="0","---",((W67-X67)/ABS(X67)))))</f>
        <v>-0.60216092670454224</v>
      </c>
      <c r="Z67" s="29"/>
      <c r="AA67" s="29"/>
      <c r="AB67" s="34"/>
      <c r="AC67" s="27"/>
      <c r="AD67" s="26"/>
      <c r="AE67" s="29"/>
      <c r="AF67" s="29"/>
      <c r="AG67" s="34"/>
      <c r="AH67" s="26"/>
      <c r="AI67" s="26"/>
      <c r="AJ67" s="64"/>
      <c r="AK67" s="64"/>
      <c r="AL67" s="64"/>
      <c r="AM67" s="34"/>
      <c r="AN67" s="29"/>
      <c r="AO67" s="34"/>
    </row>
    <row r="68" spans="4:41" ht="15.75" customHeight="1" x14ac:dyDescent="0.3">
      <c r="D68" s="35" t="str">
        <f>+IF($B$3="esp","España","Spain")</f>
        <v>España</v>
      </c>
      <c r="F68" s="36">
        <v>-3.7700460599990691</v>
      </c>
      <c r="G68" s="37">
        <f>+G21</f>
        <v>-13.145645191837669</v>
      </c>
      <c r="H68" s="38">
        <f>IF(G68=0,"---",IF(OR(ABS((F68-G68)/ABS(G68))&gt;9,(F68*G68)&lt;0),"---",IF(G68="0","---",((F68-G68)/ABS(G68)))))</f>
        <v>0.71320950740858668</v>
      </c>
      <c r="I68" s="48"/>
      <c r="J68" s="39">
        <v>-7.5085126299983314</v>
      </c>
      <c r="K68" s="37">
        <f>+K21</f>
        <v>-7.9410954589921241</v>
      </c>
      <c r="L68" s="41">
        <f>IF(K68=0,"---",IF(OR(ABS((J68-K68)/ABS(K68))&gt;9,(J68*K68)&lt;0),"---",IF(K68="0","---",((J68-K68)/ABS(K68)))))</f>
        <v>5.4473948994525213E-2</v>
      </c>
      <c r="M68" s="37"/>
      <c r="P68" s="35" t="str">
        <f>+IF($B$3="esp","Otros mercados","Other markets")</f>
        <v>Otros mercados</v>
      </c>
      <c r="Q68" s="13"/>
      <c r="R68" s="36">
        <v>23.164422706224585</v>
      </c>
      <c r="S68" s="37">
        <v>31.067330794071804</v>
      </c>
      <c r="T68" s="38">
        <f t="shared" ref="T68" si="43">IF(S68=0,"---",IF(OR(ABS((R68-S68)/ABS(S68))&gt;9,(R68*S68)&lt;0),"---",IF(S68="0","---",((R68-S68)/ABS(S68)))))</f>
        <v>-0.25438001546483785</v>
      </c>
      <c r="W68" s="39">
        <v>15.986104788285287</v>
      </c>
      <c r="X68" s="40">
        <f t="shared" si="38"/>
        <v>4.5655223731928931</v>
      </c>
      <c r="Y68" s="41">
        <f t="shared" ref="Y68" si="44">IF(X68=0,"---",IF(OR(ABS((W68-X68)/ABS(X68))&gt;9,(W68*X68)&lt;0),"---",IF(X68="0","---",((W68-X68)/ABS(X68)))))</f>
        <v>2.5014842731140581</v>
      </c>
      <c r="Z68" s="37"/>
      <c r="AA68" s="29"/>
      <c r="AB68" s="42"/>
      <c r="AC68" s="35"/>
      <c r="AE68" s="37"/>
      <c r="AF68" s="37"/>
      <c r="AG68" s="42"/>
      <c r="AJ68" s="68"/>
      <c r="AK68" s="68"/>
      <c r="AL68" s="68"/>
      <c r="AM68" s="42"/>
      <c r="AN68" s="37"/>
      <c r="AO68" s="42"/>
    </row>
    <row r="69" spans="4:41" ht="15.75" customHeight="1" x14ac:dyDescent="0.3">
      <c r="D69" s="35" t="str">
        <f>+IF($B$3="esp","Internacional","International")</f>
        <v>Internacional</v>
      </c>
      <c r="F69" s="36">
        <v>76.577085862893995</v>
      </c>
      <c r="G69" s="37">
        <f>+G22</f>
        <v>84.33585698761992</v>
      </c>
      <c r="H69" s="38">
        <f>IF(G69=0,"---",IF(OR(ABS((F69-G69)/ABS(G69))&gt;9,(F69*G69)&lt;0),"---",IF(G69="0","---",((F69-G69)/ABS(G69)))))</f>
        <v>-9.1998485601028204E-2</v>
      </c>
      <c r="I69" s="26"/>
      <c r="J69" s="39">
        <v>43.933882248219597</v>
      </c>
      <c r="K69" s="37">
        <f>+K22</f>
        <v>44.247499885824112</v>
      </c>
      <c r="L69" s="41">
        <f>IF(K69=0,"---",IF(OR(ABS((J69-K69)/ABS(K69))&gt;9,(J69*K69)&lt;0),"---",IF(K69="0","---",((J69-K69)/ABS(K69)))))</f>
        <v>-7.0878046988817915E-3</v>
      </c>
      <c r="M69" s="37"/>
      <c r="P69" s="47" t="str">
        <f>+IF($B$3="esp","Margen EBITDA ","EBITDA Margin")</f>
        <v xml:space="preserve">Margen EBITDA </v>
      </c>
      <c r="Q69" s="48"/>
      <c r="R69" s="49">
        <f>+R65/R57</f>
        <v>0.27444344770178664</v>
      </c>
      <c r="S69" s="50">
        <f>+S65/S57</f>
        <v>0.27207889531566631</v>
      </c>
      <c r="T69" s="51">
        <f>IF(S69=0,"---",IF(OR(ABS((R69-S69)/ABS(S69))&gt;9,(R69*S69)&lt;0),"---",IF(S69="0","---",((R69-S69)/ABS(S69)))))</f>
        <v>8.6906865134723701E-3</v>
      </c>
      <c r="W69" s="49">
        <f>+W65/W57</f>
        <v>0.37629086300246894</v>
      </c>
      <c r="X69" s="50">
        <f t="shared" si="38"/>
        <v>0.3349657727373862</v>
      </c>
      <c r="Y69" s="58">
        <f>IF(X69=0,"---",IF(OR(ABS((W69-X69)/ABS(X69))&gt;9,(W69*X69)&lt;0),"---",IF(X69="0","---",((W69-X69)/ABS(X69)))))</f>
        <v>0.12337108334194399</v>
      </c>
      <c r="Z69" s="37"/>
      <c r="AA69" s="29"/>
      <c r="AB69" s="42"/>
      <c r="AC69" s="35"/>
      <c r="AE69" s="37"/>
      <c r="AF69" s="37"/>
      <c r="AG69" s="42"/>
      <c r="AJ69" s="68"/>
      <c r="AK69" s="68"/>
      <c r="AL69" s="68"/>
      <c r="AM69" s="42"/>
      <c r="AN69" s="37"/>
      <c r="AO69" s="42"/>
    </row>
    <row r="70" spans="4:41" ht="15.75" customHeight="1" x14ac:dyDescent="0.3">
      <c r="D70" s="47" t="str">
        <f>+IF($B$3="esp","Margen EBIT ","EBIT Margin")</f>
        <v xml:space="preserve">Margen EBIT </v>
      </c>
      <c r="E70" s="48"/>
      <c r="F70" s="49">
        <f>+F67/F57</f>
        <v>0.11288825019664794</v>
      </c>
      <c r="G70" s="50">
        <f>+G67/G57</f>
        <v>0.10494535883051377</v>
      </c>
      <c r="H70" s="51">
        <f>IF(G70=0,"---",IF(OR(ABS((F70-G70)/ABS(G70))&gt;9,(F70*G70)&lt;0),"---",IF(G70="0","---",((F70-G70)/ABS(G70)))))</f>
        <v>7.5685970819937845E-2</v>
      </c>
      <c r="J70" s="49">
        <f>+J67/J57</f>
        <v>0.15918003150579607</v>
      </c>
      <c r="K70" s="50">
        <f>+K67/K57</f>
        <v>0.15277347132888616</v>
      </c>
      <c r="L70" s="58">
        <f>IF(K70=0,"---",IF(OR(ABS((J70-K70)/ABS(K70))&gt;9,(J70*K70)&lt;0),"---",IF(K70="0","---",((J70-K70)/ABS(K70)))))</f>
        <v>4.1935030481293822E-2</v>
      </c>
      <c r="M70" s="44"/>
      <c r="P70" s="27" t="str">
        <f>+IF($B$3="esp","Resultado de explotación (EBIT)","Reported Operating Result (EBIT)")</f>
        <v>Resultado de explotación (EBIT)</v>
      </c>
      <c r="Q70" s="26"/>
      <c r="R70" s="28">
        <v>64.225024297322634</v>
      </c>
      <c r="S70" s="29">
        <v>71.307519228161482</v>
      </c>
      <c r="T70" s="30">
        <f>IF(S70=0,"---",IF(OR(ABS((R70-S70)/ABS(S70))&gt;9,(R70*S70)&lt;0),"---",IF(S70="0","---",((R70-S70)/ABS(S70)))))</f>
        <v>-9.932325521207809E-2</v>
      </c>
      <c r="W70" s="31">
        <v>39.262918142087962</v>
      </c>
      <c r="X70" s="32">
        <f t="shared" si="38"/>
        <v>37.046149391190838</v>
      </c>
      <c r="Y70" s="33">
        <f>IF(X70=0,"---",IF(OR(ABS((W70-X70)/ABS(X70))&gt;9,(W70*X70)&lt;0),"---",IF(X70="0","---",((W70-X70)/ABS(X70)))))</f>
        <v>5.9838034109538168E-2</v>
      </c>
      <c r="Z70" s="44"/>
      <c r="AA70" s="29"/>
      <c r="AB70" s="45"/>
      <c r="AC70" s="47"/>
      <c r="AD70" s="48"/>
      <c r="AE70" s="59"/>
      <c r="AF70" s="59"/>
      <c r="AG70" s="60"/>
      <c r="AJ70" s="62"/>
      <c r="AK70" s="63"/>
      <c r="AL70" s="63"/>
      <c r="AM70" s="60"/>
      <c r="AN70" s="44"/>
      <c r="AO70" s="45"/>
    </row>
    <row r="71" spans="4:41" ht="15.75" customHeight="1" x14ac:dyDescent="0.3">
      <c r="M71" s="44"/>
      <c r="P71" s="35" t="str">
        <f>+IF($B$3="esp","Privado","Private")</f>
        <v>Privado</v>
      </c>
      <c r="R71" s="36">
        <v>32.680619312426707</v>
      </c>
      <c r="S71" s="37">
        <v>25.297619566705972</v>
      </c>
      <c r="T71" s="38">
        <f>IF(S71=0,"---",IF(OR(ABS((R71-S71)/ABS(S71))&gt;9,(R71*S71)&lt;0),"---",IF(S71="0","---",((R71-S71)/ABS(S71)))))</f>
        <v>0.29184563101887467</v>
      </c>
      <c r="U71" s="48"/>
      <c r="V71" s="48"/>
      <c r="W71" s="39">
        <v>20.301926300553216</v>
      </c>
      <c r="X71" s="40">
        <f t="shared" si="38"/>
        <v>23.347471506001312</v>
      </c>
      <c r="Y71" s="41">
        <f>IF(X71=0,"---",IF(OR(ABS((W71-X71)/ABS(X71))&gt;9,(W71*X71)&lt;0),"---",IF(X71="0","---",((W71-X71)/ABS(X71)))))</f>
        <v>-0.13044432690132032</v>
      </c>
      <c r="Z71" s="44"/>
      <c r="AA71" s="29"/>
      <c r="AB71" s="45"/>
      <c r="AC71" s="27"/>
      <c r="AD71" s="26"/>
      <c r="AE71" s="29"/>
      <c r="AF71" s="29"/>
      <c r="AG71" s="34"/>
      <c r="AJ71" s="62"/>
      <c r="AK71" s="64"/>
      <c r="AL71" s="64"/>
      <c r="AM71" s="34"/>
      <c r="AN71" s="44"/>
      <c r="AO71" s="45"/>
    </row>
    <row r="72" spans="4:41" ht="15.75" customHeight="1" x14ac:dyDescent="0.3">
      <c r="M72" s="59"/>
      <c r="P72" s="35" t="str">
        <f>+IF($B$3="esp","Brasil Público","Brazil Public")</f>
        <v>Brasil Público</v>
      </c>
      <c r="R72" s="36">
        <v>7.7506618227602706</v>
      </c>
      <c r="S72" s="37">
        <v>16.371107993332927</v>
      </c>
      <c r="T72" s="38">
        <f>IF(S72=0,"---",IF(OR(ABS((R72-S72)/ABS(S72))&gt;9,(R72*S72)&lt;0),"---",IF(S72="0","---",((R72-S72)/ABS(S72)))))</f>
        <v>-0.52656461456874515</v>
      </c>
      <c r="U72" s="26"/>
      <c r="V72" s="26"/>
      <c r="W72" s="39">
        <v>2.9734851777688509</v>
      </c>
      <c r="X72" s="40">
        <f t="shared" si="38"/>
        <v>9.5386380279925653</v>
      </c>
      <c r="Y72" s="41">
        <f>IF(X72=0,"---",IF(OR(ABS((W72-X72)/ABS(X72))&gt;9,(W72*X72)&lt;0),"---",IF(X72="0","---",((W72-X72)/ABS(X72)))))</f>
        <v>-0.68826941864837388</v>
      </c>
      <c r="Z72" s="59"/>
      <c r="AA72" s="29"/>
      <c r="AB72" s="60"/>
      <c r="AC72" s="35"/>
      <c r="AE72" s="37"/>
      <c r="AF72" s="37"/>
      <c r="AG72" s="42"/>
      <c r="AH72" s="48"/>
      <c r="AI72" s="48"/>
      <c r="AJ72" s="63"/>
      <c r="AK72" s="68"/>
      <c r="AL72" s="68"/>
      <c r="AM72" s="42"/>
      <c r="AN72" s="59"/>
      <c r="AO72" s="60"/>
    </row>
    <row r="73" spans="4:41" ht="15.75" customHeight="1" x14ac:dyDescent="0.3">
      <c r="M73" s="29"/>
      <c r="P73" s="35" t="str">
        <f>+IF($B$3="esp","Otros mercados","Other markets")</f>
        <v>Otros mercados</v>
      </c>
      <c r="Q73" s="13"/>
      <c r="R73" s="36">
        <v>23.793743162135655</v>
      </c>
      <c r="S73" s="37">
        <v>29.638791668122586</v>
      </c>
      <c r="T73" s="38">
        <f t="shared" ref="T73" si="45">IF(S73=0,"---",IF(OR(ABS((R73-S73)/ABS(S73))&gt;9,(R73*S73)&lt;0),"---",IF(S73="0","---",((R73-S73)/ABS(S73)))))</f>
        <v>-0.1972094062212886</v>
      </c>
      <c r="W73" s="39">
        <v>15.987506663765897</v>
      </c>
      <c r="X73" s="40">
        <f t="shared" si="38"/>
        <v>4.1600398571969635</v>
      </c>
      <c r="Y73" s="41">
        <f t="shared" ref="Y73" si="46">IF(X73=0,"---",IF(OR(ABS((W73-X73)/ABS(X73))&gt;9,(W73*X73)&lt;0),"---",IF(X73="0","---",((W73-X73)/ABS(X73)))))</f>
        <v>2.8431138192359255</v>
      </c>
      <c r="Z73" s="29"/>
      <c r="AA73" s="29"/>
      <c r="AB73" s="34"/>
      <c r="AC73" s="35"/>
      <c r="AE73" s="37"/>
      <c r="AF73" s="37"/>
      <c r="AG73" s="42"/>
      <c r="AH73" s="26"/>
      <c r="AI73" s="26"/>
      <c r="AJ73" s="64"/>
      <c r="AK73" s="68"/>
      <c r="AL73" s="68"/>
      <c r="AM73" s="42"/>
      <c r="AN73" s="29"/>
      <c r="AO73" s="34"/>
    </row>
    <row r="74" spans="4:41" ht="15.75" customHeight="1" x14ac:dyDescent="0.3">
      <c r="M74" s="37"/>
      <c r="P74" s="47" t="str">
        <f>+IF($B$3="esp","Margen EBIT ","EBIT Margin")</f>
        <v xml:space="preserve">Margen EBIT </v>
      </c>
      <c r="Q74" s="48"/>
      <c r="R74" s="49">
        <f>+R70/R57</f>
        <v>0.19559917168789895</v>
      </c>
      <c r="S74" s="50">
        <f>+S70/S57</f>
        <v>0.18954088871005759</v>
      </c>
      <c r="T74" s="51">
        <f>IF(S74=0,"---",IF(OR(ABS((R74-S74)/ABS(S74))&gt;9,(R74*S74)&lt;0),"---",IF(S74="0","---",((R74-S74)/ABS(S74)))))</f>
        <v>3.1962934325525778E-2</v>
      </c>
      <c r="W74" s="49">
        <f>+W70/W57</f>
        <v>0.30864525988197855</v>
      </c>
      <c r="X74" s="50">
        <f t="shared" si="38"/>
        <v>0.26259391043439556</v>
      </c>
      <c r="Y74" s="58">
        <f>IF(X74=0,"---",IF(OR(ABS((W74-X74)/ABS(X74))&gt;9,(W74*X74)&lt;0),"---",IF(X74="0","---",((W74-X74)/ABS(X74)))))</f>
        <v>0.17537097250809289</v>
      </c>
      <c r="Z74" s="37"/>
      <c r="AA74" s="29"/>
      <c r="AB74" s="42"/>
      <c r="AC74" s="47"/>
      <c r="AD74" s="48"/>
      <c r="AE74" s="59"/>
      <c r="AF74" s="59"/>
      <c r="AG74" s="60"/>
      <c r="AJ74" s="68"/>
      <c r="AK74" s="63"/>
      <c r="AL74" s="63"/>
      <c r="AM74" s="60"/>
      <c r="AN74" s="37"/>
      <c r="AO74" s="42"/>
    </row>
    <row r="75" spans="4:41" ht="15.75" customHeight="1" x14ac:dyDescent="0.3">
      <c r="J75" s="68"/>
      <c r="K75" s="68"/>
      <c r="L75" s="68"/>
      <c r="M75" s="37"/>
      <c r="Z75" s="37"/>
      <c r="AA75" s="37"/>
      <c r="AB75" s="42"/>
      <c r="AJ75" s="68"/>
      <c r="AN75" s="37"/>
      <c r="AO75" s="42"/>
    </row>
    <row r="76" spans="4:41" ht="15.75" customHeight="1" x14ac:dyDescent="0.3">
      <c r="D76" s="19"/>
      <c r="F76" s="44"/>
      <c r="G76" s="44"/>
      <c r="H76" s="69"/>
      <c r="J76" s="62"/>
      <c r="K76" s="62"/>
      <c r="L76" s="62"/>
      <c r="M76" s="44"/>
      <c r="Z76" s="44"/>
      <c r="AA76" s="44"/>
      <c r="AB76" s="45"/>
      <c r="AC76" s="43"/>
      <c r="AD76" s="13"/>
      <c r="AE76" s="44"/>
      <c r="AF76" s="44"/>
      <c r="AG76" s="69"/>
      <c r="AJ76" s="62"/>
      <c r="AK76" s="62"/>
      <c r="AL76" s="62"/>
      <c r="AM76" s="69"/>
      <c r="AN76" s="44"/>
      <c r="AO76" s="45"/>
    </row>
    <row r="79" spans="4:41" x14ac:dyDescent="0.3">
      <c r="D79" s="83" t="str">
        <f>+IF($B$3="esp","Resultados por Negocio","Perfomance by Business")</f>
        <v>Resultados por Negocio</v>
      </c>
      <c r="E79" s="13"/>
      <c r="F79" s="15" t="str">
        <f>+F53</f>
        <v>ENERO - SEPTIEMBRE</v>
      </c>
      <c r="G79" s="16"/>
      <c r="H79" s="16"/>
      <c r="I79" s="13"/>
      <c r="J79" s="85" t="str">
        <f>+J53</f>
        <v>JULIO - SEPTIEMBRE</v>
      </c>
      <c r="K79" s="85"/>
      <c r="L79" s="85"/>
      <c r="M79" s="14"/>
      <c r="P79" s="86"/>
      <c r="Q79" s="13"/>
      <c r="R79" s="14"/>
      <c r="S79" s="17"/>
      <c r="T79" s="17"/>
      <c r="U79" s="13"/>
      <c r="V79" s="13"/>
      <c r="W79" s="73"/>
      <c r="X79" s="73"/>
      <c r="Y79" s="73"/>
      <c r="Z79" s="14"/>
      <c r="AA79" s="17"/>
      <c r="AB79" s="17"/>
      <c r="AH79" s="13"/>
      <c r="AI79" s="13"/>
      <c r="AJ79" s="73"/>
      <c r="AN79" s="17"/>
      <c r="AO79" s="17"/>
    </row>
    <row r="80" spans="4:41" x14ac:dyDescent="0.3">
      <c r="D80" s="84"/>
      <c r="E80" s="13"/>
      <c r="F80" s="13"/>
      <c r="G80" s="13"/>
      <c r="H80" s="13"/>
      <c r="I80" s="13"/>
      <c r="J80" s="18"/>
      <c r="K80" s="18"/>
      <c r="L80" s="18"/>
      <c r="M80" s="13"/>
      <c r="P80" s="86"/>
      <c r="Q80" s="13"/>
      <c r="R80" s="13"/>
      <c r="S80" s="13"/>
      <c r="T80" s="13"/>
      <c r="U80" s="13"/>
      <c r="V80" s="13"/>
      <c r="W80" s="75"/>
      <c r="X80" s="75"/>
      <c r="Y80" s="75"/>
      <c r="Z80" s="13"/>
      <c r="AA80" s="13"/>
      <c r="AB80" s="13"/>
      <c r="AC80" s="43"/>
      <c r="AE80" s="44"/>
      <c r="AF80" s="44"/>
      <c r="AG80" s="69"/>
      <c r="AH80" s="13"/>
      <c r="AI80" s="13"/>
      <c r="AJ80" s="75"/>
      <c r="AK80" s="62"/>
      <c r="AL80" s="62"/>
      <c r="AM80" s="69"/>
      <c r="AN80" s="13"/>
      <c r="AO80" s="13"/>
    </row>
    <row r="81" spans="1:41" x14ac:dyDescent="0.3">
      <c r="D81" s="19" t="str">
        <f>+IF($B$3="esp","Millones de €","€ Millions")</f>
        <v>Millones de €</v>
      </c>
      <c r="E81" s="13"/>
      <c r="F81" s="20">
        <v>2024</v>
      </c>
      <c r="G81" s="20">
        <v>2023</v>
      </c>
      <c r="H81" s="20" t="str">
        <f>+IF($B$3="esp","Var.","Chg.")</f>
        <v>Var.</v>
      </c>
      <c r="I81" s="13"/>
      <c r="J81" s="20">
        <f>+J8</f>
        <v>2024</v>
      </c>
      <c r="K81" s="20">
        <f>+K8</f>
        <v>2023</v>
      </c>
      <c r="L81" s="20" t="str">
        <f>+IF($B$3="esp","Var.","Chg.")</f>
        <v>Var.</v>
      </c>
      <c r="M81" s="21"/>
      <c r="P81" s="19"/>
      <c r="Q81" s="13"/>
      <c r="R81" s="21"/>
      <c r="S81" s="21"/>
      <c r="T81" s="21"/>
      <c r="U81" s="13"/>
      <c r="V81" s="13"/>
      <c r="W81" s="76"/>
      <c r="X81" s="76"/>
      <c r="Y81" s="76"/>
      <c r="Z81" s="21"/>
      <c r="AA81" s="21"/>
      <c r="AB81" s="21"/>
      <c r="AC81" s="43"/>
      <c r="AE81" s="44"/>
      <c r="AF81" s="44"/>
      <c r="AG81" s="69"/>
      <c r="AH81" s="13"/>
      <c r="AI81" s="13"/>
      <c r="AJ81" s="76"/>
      <c r="AK81" s="62"/>
      <c r="AL81" s="62"/>
      <c r="AM81" s="69"/>
      <c r="AN81" s="21"/>
      <c r="AO81" s="21"/>
    </row>
    <row r="82" spans="1:41" x14ac:dyDescent="0.3">
      <c r="D82" s="22" t="str">
        <f>+IF($B$3="esp","Ingresos de Explotación","Operating Revenues")</f>
        <v>Ingresos de Explotación</v>
      </c>
      <c r="F82" s="23"/>
      <c r="G82" s="23"/>
      <c r="H82" s="23"/>
      <c r="J82" s="24"/>
      <c r="K82" s="24"/>
      <c r="L82" s="24"/>
      <c r="P82" s="77"/>
    </row>
    <row r="83" spans="1:41" ht="15.75" customHeight="1" x14ac:dyDescent="0.3">
      <c r="D83" s="27" t="str">
        <f>+IF($B$3="esp","GRUPO","GROUP")</f>
        <v>GRUPO</v>
      </c>
      <c r="E83" s="26"/>
      <c r="F83" s="28">
        <v>634.62698273023432</v>
      </c>
      <c r="G83" s="29">
        <v>678.35502769354559</v>
      </c>
      <c r="H83" s="30">
        <f t="shared" ref="H83:H89" si="47">IF(G83=0,"---",IF(OR(ABS((F83-G83)/ABS(G83))&gt;9,(F83*G83)&lt;0),"---",IF(G83="0","---",((F83-G83)/ABS(G83)))))</f>
        <v>-6.4461886737966226E-2</v>
      </c>
      <c r="I83" s="26"/>
      <c r="J83" s="31">
        <v>209.06038503393356</v>
      </c>
      <c r="K83" s="32">
        <v>237.64861864448076</v>
      </c>
      <c r="L83" s="33">
        <f t="shared" ref="L83:L89" si="48">IF(K83=0,"---",IF(OR(ABS((J83-K83)/ABS(K83))&gt;9,(J83*K83)&lt;0),"---",IF(K83="0","---",((J83-K83)/ABS(K83)))))</f>
        <v>-0.12029623304192158</v>
      </c>
      <c r="M83" s="29"/>
      <c r="P83" s="27"/>
      <c r="Q83" s="26"/>
      <c r="R83" s="29"/>
      <c r="S83" s="29"/>
      <c r="T83" s="34"/>
      <c r="U83" s="26"/>
      <c r="V83" s="26"/>
      <c r="W83" s="64"/>
      <c r="X83" s="64"/>
      <c r="Y83" s="64"/>
      <c r="Z83" s="29"/>
      <c r="AA83" s="29"/>
      <c r="AB83" s="34"/>
      <c r="AC83" s="43"/>
      <c r="AE83" s="44"/>
      <c r="AF83" s="44"/>
      <c r="AG83" s="69"/>
      <c r="AH83" s="26"/>
      <c r="AI83" s="26"/>
      <c r="AJ83" s="64"/>
      <c r="AK83" s="62"/>
      <c r="AL83" s="62"/>
      <c r="AM83" s="69"/>
      <c r="AN83" s="29"/>
      <c r="AO83" s="34"/>
    </row>
    <row r="84" spans="1:41" ht="15.75" customHeight="1" x14ac:dyDescent="0.3">
      <c r="D84" s="35" t="str">
        <f>+IF($B$3="esp","Educación","Education")</f>
        <v>Educación</v>
      </c>
      <c r="F84" s="36">
        <v>317.6687869188591</v>
      </c>
      <c r="G84" s="37">
        <v>376.18603650107218</v>
      </c>
      <c r="H84" s="38">
        <f t="shared" si="47"/>
        <v>-0.15555401823652298</v>
      </c>
      <c r="J84" s="39">
        <v>108.37225294320032</v>
      </c>
      <c r="K84" s="40">
        <v>141.05005933519482</v>
      </c>
      <c r="L84" s="41">
        <f t="shared" si="48"/>
        <v>-0.23167524030839401</v>
      </c>
      <c r="M84" s="37"/>
      <c r="P84" s="35"/>
      <c r="R84" s="37"/>
      <c r="S84" s="37"/>
      <c r="T84" s="42"/>
      <c r="W84" s="68"/>
      <c r="X84" s="68"/>
      <c r="Y84" s="68"/>
      <c r="Z84" s="37"/>
      <c r="AA84" s="37"/>
      <c r="AB84" s="42"/>
      <c r="AC84" s="43"/>
      <c r="AE84" s="44"/>
      <c r="AF84" s="44"/>
      <c r="AG84" s="69"/>
      <c r="AJ84" s="68"/>
      <c r="AK84" s="62"/>
      <c r="AL84" s="62"/>
      <c r="AM84" s="69"/>
      <c r="AN84" s="37"/>
      <c r="AO84" s="42"/>
    </row>
    <row r="85" spans="1:41" ht="15.75" customHeight="1" x14ac:dyDescent="0.3">
      <c r="D85" s="35" t="str">
        <f>+IF($B$3="esp","Media","Media")</f>
        <v>Media</v>
      </c>
      <c r="F85" s="36">
        <v>307.66708353879943</v>
      </c>
      <c r="G85" s="37">
        <v>301.43051976740145</v>
      </c>
      <c r="H85" s="38">
        <f t="shared" si="47"/>
        <v>2.0689888257534175E-2</v>
      </c>
      <c r="J85" s="39">
        <v>100.99134221895051</v>
      </c>
      <c r="K85" s="40">
        <v>96.93508623475357</v>
      </c>
      <c r="L85" s="41">
        <f t="shared" si="48"/>
        <v>4.1845075315388454E-2</v>
      </c>
      <c r="M85" s="37"/>
      <c r="P85" s="78"/>
      <c r="R85" s="37"/>
      <c r="S85" s="37"/>
      <c r="T85" s="42"/>
      <c r="W85" s="68"/>
      <c r="X85" s="68"/>
      <c r="Y85" s="68"/>
      <c r="Z85" s="37"/>
      <c r="AA85" s="37"/>
      <c r="AB85" s="42"/>
      <c r="AJ85" s="68"/>
      <c r="AN85" s="37"/>
      <c r="AO85" s="42"/>
    </row>
    <row r="86" spans="1:41" ht="15.75" customHeight="1" x14ac:dyDescent="0.3">
      <c r="D86" s="78" t="s">
        <v>6</v>
      </c>
      <c r="F86" s="36">
        <v>177.38825106985379</v>
      </c>
      <c r="G86" s="37">
        <v>168.3105949037124</v>
      </c>
      <c r="H86" s="38">
        <f t="shared" si="47"/>
        <v>5.3933955680773193E-2</v>
      </c>
      <c r="J86" s="39">
        <v>56.472553299231485</v>
      </c>
      <c r="K86" s="40">
        <v>56.19586876797436</v>
      </c>
      <c r="L86" s="41">
        <f t="shared" si="48"/>
        <v>4.9235742292644382E-3</v>
      </c>
      <c r="M86" s="37"/>
      <c r="P86" s="78"/>
      <c r="R86" s="37"/>
      <c r="S86" s="37"/>
      <c r="T86" s="42"/>
      <c r="W86" s="68"/>
      <c r="X86" s="68"/>
      <c r="Y86" s="68"/>
      <c r="Z86" s="37"/>
      <c r="AA86" s="37"/>
      <c r="AB86" s="42"/>
      <c r="AJ86" s="68"/>
      <c r="AN86" s="37"/>
      <c r="AO86" s="42"/>
    </row>
    <row r="87" spans="1:41" ht="15.75" customHeight="1" x14ac:dyDescent="0.3">
      <c r="D87" s="78" t="str">
        <f>+IF($B$3="esp","Prensa","Press")</f>
        <v>Prensa</v>
      </c>
      <c r="F87" s="36">
        <v>115.17556919287513</v>
      </c>
      <c r="G87" s="37">
        <v>113.15878573456078</v>
      </c>
      <c r="H87" s="38">
        <f t="shared" si="47"/>
        <v>1.7822597204649814E-2</v>
      </c>
      <c r="J87" s="39">
        <v>37.11406897232024</v>
      </c>
      <c r="K87" s="40">
        <v>37.243809887868196</v>
      </c>
      <c r="L87" s="41">
        <f t="shared" si="48"/>
        <v>-3.4835564873350261E-3</v>
      </c>
      <c r="M87" s="37"/>
      <c r="P87" s="35"/>
      <c r="R87" s="37"/>
      <c r="S87" s="37"/>
      <c r="T87" s="42"/>
      <c r="W87" s="68"/>
      <c r="X87" s="68"/>
      <c r="Y87" s="68"/>
      <c r="Z87" s="37"/>
      <c r="AA87" s="37"/>
      <c r="AB87" s="42"/>
      <c r="AJ87" s="68"/>
      <c r="AN87" s="37"/>
      <c r="AO87" s="42"/>
    </row>
    <row r="88" spans="1:41" ht="15.75" customHeight="1" x14ac:dyDescent="0.3">
      <c r="A88" s="79"/>
      <c r="D88" s="78" t="str">
        <f>+IF($B$3="esp","Otros*","Other*")</f>
        <v>Otros*</v>
      </c>
      <c r="F88" s="36">
        <v>15.103263276070516</v>
      </c>
      <c r="G88" s="37">
        <v>19.961139129128277</v>
      </c>
      <c r="H88" s="38">
        <f t="shared" si="47"/>
        <v>-0.2433666646794175</v>
      </c>
      <c r="J88" s="39">
        <v>7.4047199473987861</v>
      </c>
      <c r="K88" s="40">
        <v>3.4954075789110211</v>
      </c>
      <c r="L88" s="41">
        <f t="shared" si="48"/>
        <v>1.118413884570707</v>
      </c>
      <c r="M88" s="37"/>
      <c r="P88" s="78"/>
      <c r="R88" s="37"/>
      <c r="S88" s="37"/>
      <c r="T88" s="42"/>
      <c r="W88" s="68"/>
      <c r="X88" s="68"/>
      <c r="Y88" s="68"/>
      <c r="Z88" s="37"/>
      <c r="AA88" s="37"/>
      <c r="AB88" s="42"/>
      <c r="AJ88" s="68"/>
      <c r="AN88" s="37"/>
      <c r="AO88" s="42"/>
    </row>
    <row r="89" spans="1:41" x14ac:dyDescent="0.3">
      <c r="D89" s="35" t="str">
        <f>+IF($B$3="esp","Prisa Holding y Otros","Prisa Holding and Other")</f>
        <v>Prisa Holding y Otros</v>
      </c>
      <c r="F89" s="36">
        <v>9.2911122725757309</v>
      </c>
      <c r="G89" s="37">
        <v>0.73847142507194075</v>
      </c>
      <c r="H89" s="38" t="str">
        <f t="shared" si="47"/>
        <v>---</v>
      </c>
      <c r="J89" s="39">
        <v>-0.30321012821726617</v>
      </c>
      <c r="K89" s="40">
        <v>-0.33652692546762408</v>
      </c>
      <c r="L89" s="41">
        <f t="shared" si="48"/>
        <v>9.9001876904982411E-2</v>
      </c>
      <c r="P89" s="78"/>
      <c r="R89" s="37"/>
      <c r="S89" s="37"/>
      <c r="T89" s="42"/>
    </row>
    <row r="90" spans="1:41" x14ac:dyDescent="0.3">
      <c r="P90" s="35"/>
      <c r="R90" s="37"/>
      <c r="S90" s="37"/>
      <c r="T90" s="42"/>
    </row>
    <row r="91" spans="1:41" ht="15.75" customHeight="1" x14ac:dyDescent="0.3">
      <c r="D91" s="22" t="str">
        <f>+IF($B$3="esp","EBITDA","EBITDA")</f>
        <v>EBITDA</v>
      </c>
      <c r="F91" s="23"/>
      <c r="G91" s="23"/>
      <c r="H91" s="23"/>
      <c r="I91" s="26"/>
      <c r="J91" s="24"/>
      <c r="K91" s="24"/>
      <c r="L91" s="24"/>
      <c r="M91" s="29"/>
      <c r="U91" s="26"/>
      <c r="V91" s="26"/>
      <c r="W91" s="64"/>
      <c r="X91" s="64"/>
      <c r="Y91" s="64"/>
      <c r="Z91" s="29"/>
      <c r="AA91" s="29"/>
      <c r="AB91" s="34"/>
      <c r="AH91" s="26"/>
      <c r="AI91" s="26"/>
      <c r="AJ91" s="64"/>
      <c r="AN91" s="29"/>
      <c r="AO91" s="34"/>
    </row>
    <row r="92" spans="1:41" ht="15.75" customHeight="1" x14ac:dyDescent="0.3">
      <c r="D92" s="27" t="str">
        <f>+IF($B$3="esp","GRUPO","GROUP")</f>
        <v>GRUPO</v>
      </c>
      <c r="E92" s="26"/>
      <c r="F92" s="28">
        <v>99.126757398975826</v>
      </c>
      <c r="G92" s="29">
        <v>121.18563380126777</v>
      </c>
      <c r="H92" s="30">
        <f t="shared" ref="H92:H98" si="49">IF(G92=0,"---",IF(OR(ABS((F92-G92)/ABS(G92))&gt;9,(F92*G92)&lt;0),"---",IF(G92="0","---",((F92-G92)/ABS(G92)))))</f>
        <v>-0.18202550674006687</v>
      </c>
      <c r="J92" s="31">
        <v>34.778189219939151</v>
      </c>
      <c r="K92" s="32">
        <v>52.841138592330218</v>
      </c>
      <c r="L92" s="33">
        <f t="shared" ref="L92:L98" si="50">IF(K92=0,"---",IF(OR(ABS((J92-K92)/ABS(K92))&gt;9,(J92*K92)&lt;0),"---",IF(K92="0","---",((J92-K92)/ABS(K92)))))</f>
        <v>-0.34183497656526401</v>
      </c>
      <c r="M92" s="37"/>
      <c r="P92" s="77"/>
      <c r="W92" s="68"/>
      <c r="X92" s="68"/>
      <c r="Y92" s="68"/>
      <c r="Z92" s="37"/>
      <c r="AA92" s="37"/>
      <c r="AB92" s="42"/>
      <c r="AJ92" s="68"/>
      <c r="AN92" s="37"/>
      <c r="AO92" s="42"/>
    </row>
    <row r="93" spans="1:41" ht="15.75" customHeight="1" x14ac:dyDescent="0.3">
      <c r="D93" s="35" t="str">
        <f>+IF($B$3="esp","Educación","Education")</f>
        <v>Educación</v>
      </c>
      <c r="F93" s="36">
        <v>70.122160653660643</v>
      </c>
      <c r="G93" s="37">
        <v>102.35934968117732</v>
      </c>
      <c r="H93" s="38">
        <f t="shared" si="49"/>
        <v>-0.31494132317103529</v>
      </c>
      <c r="J93" s="39">
        <v>29.958501764929846</v>
      </c>
      <c r="K93" s="40">
        <v>47.256616702207332</v>
      </c>
      <c r="L93" s="41">
        <f t="shared" si="50"/>
        <v>-0.36604641094565493</v>
      </c>
      <c r="M93" s="37"/>
      <c r="P93" s="27"/>
      <c r="Q93" s="26"/>
      <c r="R93" s="29"/>
      <c r="S93" s="29"/>
      <c r="T93" s="34"/>
      <c r="W93" s="68"/>
      <c r="X93" s="68"/>
      <c r="Y93" s="68"/>
      <c r="Z93" s="37"/>
      <c r="AA93" s="37"/>
      <c r="AB93" s="42"/>
      <c r="AJ93" s="68"/>
      <c r="AN93" s="37"/>
      <c r="AO93" s="42"/>
    </row>
    <row r="94" spans="1:41" ht="15.75" customHeight="1" x14ac:dyDescent="0.3">
      <c r="D94" s="35" t="str">
        <f>+IF($B$3="esp","Media","Media")</f>
        <v>Media</v>
      </c>
      <c r="F94" s="36">
        <v>23.687028565314062</v>
      </c>
      <c r="G94" s="37">
        <v>21.140034450092362</v>
      </c>
      <c r="H94" s="38">
        <f t="shared" si="49"/>
        <v>0.120482022923599</v>
      </c>
      <c r="J94" s="39">
        <v>6.1044532050081761</v>
      </c>
      <c r="K94" s="40">
        <v>6.832248560124401</v>
      </c>
      <c r="L94" s="41">
        <f t="shared" si="50"/>
        <v>-0.10652354765953849</v>
      </c>
      <c r="M94" s="37"/>
      <c r="P94" s="35"/>
      <c r="R94" s="37"/>
      <c r="S94" s="37"/>
      <c r="T94" s="42"/>
      <c r="W94" s="68"/>
      <c r="X94" s="68"/>
      <c r="Y94" s="68"/>
      <c r="Z94" s="37"/>
      <c r="AA94" s="37"/>
      <c r="AB94" s="42"/>
      <c r="AJ94" s="68"/>
      <c r="AN94" s="37"/>
      <c r="AO94" s="42"/>
    </row>
    <row r="95" spans="1:41" ht="15.75" customHeight="1" x14ac:dyDescent="0.3">
      <c r="D95" s="78" t="s">
        <v>6</v>
      </c>
      <c r="F95" s="36">
        <v>22.130069508692817</v>
      </c>
      <c r="G95" s="37">
        <v>20.454133943606823</v>
      </c>
      <c r="H95" s="38">
        <f t="shared" si="49"/>
        <v>8.193627604603744E-2</v>
      </c>
      <c r="J95" s="39">
        <v>5.3172963449149542</v>
      </c>
      <c r="K95" s="40">
        <v>6.6442403195738136</v>
      </c>
      <c r="L95" s="41">
        <f t="shared" si="50"/>
        <v>-0.19971342257890734</v>
      </c>
      <c r="M95" s="37"/>
      <c r="P95" s="78"/>
      <c r="R95" s="37"/>
      <c r="S95" s="37"/>
      <c r="T95" s="42"/>
      <c r="W95" s="68"/>
      <c r="X95" s="68"/>
      <c r="Y95" s="68"/>
      <c r="Z95" s="37"/>
      <c r="AA95" s="37"/>
      <c r="AB95" s="42"/>
      <c r="AJ95" s="68"/>
      <c r="AN95" s="37"/>
      <c r="AO95" s="42"/>
    </row>
    <row r="96" spans="1:41" ht="15.75" customHeight="1" x14ac:dyDescent="0.3">
      <c r="A96" s="79"/>
      <c r="D96" s="78" t="str">
        <f>+IF($B$3="esp","Prensa","Press")</f>
        <v>Prensa</v>
      </c>
      <c r="F96" s="36">
        <v>2.299478938923003</v>
      </c>
      <c r="G96" s="37">
        <v>-1.6593007664075043</v>
      </c>
      <c r="H96" s="38" t="str">
        <f t="shared" si="49"/>
        <v>---</v>
      </c>
      <c r="J96" s="39">
        <v>1.2318409194976994E-2</v>
      </c>
      <c r="K96" s="40">
        <v>-0.5816012323002242</v>
      </c>
      <c r="L96" s="41" t="str">
        <f t="shared" si="50"/>
        <v>---</v>
      </c>
      <c r="M96" s="37"/>
      <c r="P96" s="78"/>
      <c r="R96" s="37"/>
      <c r="S96" s="37"/>
      <c r="T96" s="42"/>
      <c r="W96" s="68"/>
      <c r="X96" s="68"/>
      <c r="Y96" s="68"/>
      <c r="Z96" s="37"/>
      <c r="AA96" s="37"/>
      <c r="AB96" s="42"/>
      <c r="AJ96" s="68"/>
      <c r="AN96" s="37"/>
      <c r="AO96" s="42"/>
    </row>
    <row r="97" spans="1:41" x14ac:dyDescent="0.3">
      <c r="D97" s="78" t="str">
        <f>+IF($B$3="esp","Otros*","Other*")</f>
        <v>Otros*</v>
      </c>
      <c r="F97" s="36">
        <v>-0.74251988230175681</v>
      </c>
      <c r="G97" s="37">
        <v>2.3452012728930418</v>
      </c>
      <c r="H97" s="38" t="str">
        <f t="shared" si="49"/>
        <v>---</v>
      </c>
      <c r="J97" s="39">
        <v>0.77483845089824532</v>
      </c>
      <c r="K97" s="40">
        <v>0.76960947285081149</v>
      </c>
      <c r="L97" s="41">
        <f t="shared" si="50"/>
        <v>6.7943265148030021E-3</v>
      </c>
      <c r="P97" s="35"/>
      <c r="R97" s="37"/>
      <c r="S97" s="37"/>
      <c r="T97" s="42"/>
    </row>
    <row r="98" spans="1:41" x14ac:dyDescent="0.3">
      <c r="D98" s="35" t="str">
        <f>+IF($B$3="esp","Prisa Holding y Otros","Prisa Holding and Other")</f>
        <v>Prisa Holding y Otros</v>
      </c>
      <c r="F98" s="36">
        <v>5.3175681800011185</v>
      </c>
      <c r="G98" s="37">
        <v>-2.3137503300019087</v>
      </c>
      <c r="H98" s="38" t="str">
        <f t="shared" si="49"/>
        <v>---</v>
      </c>
      <c r="J98" s="39">
        <v>-1.2847657499988709</v>
      </c>
      <c r="K98" s="40">
        <v>-1.2477266700015206</v>
      </c>
      <c r="L98" s="41">
        <f t="shared" si="50"/>
        <v>-2.9685251496071013E-2</v>
      </c>
      <c r="P98" s="78"/>
      <c r="R98" s="37"/>
      <c r="S98" s="37"/>
      <c r="T98" s="42"/>
    </row>
    <row r="99" spans="1:41" ht="15.75" customHeight="1" x14ac:dyDescent="0.3">
      <c r="I99" s="26"/>
      <c r="M99" s="29"/>
      <c r="P99" s="78"/>
      <c r="R99" s="37"/>
      <c r="S99" s="37"/>
      <c r="T99" s="42"/>
      <c r="U99" s="26"/>
      <c r="V99" s="26"/>
      <c r="W99" s="64"/>
      <c r="X99" s="64"/>
      <c r="Y99" s="64"/>
      <c r="Z99" s="29"/>
      <c r="AA99" s="29"/>
      <c r="AB99" s="34"/>
      <c r="AH99" s="26"/>
      <c r="AI99" s="26"/>
      <c r="AJ99" s="64"/>
      <c r="AN99" s="29"/>
      <c r="AO99" s="34"/>
    </row>
    <row r="100" spans="1:41" x14ac:dyDescent="0.3">
      <c r="P100" s="78"/>
      <c r="R100" s="37"/>
      <c r="S100" s="37"/>
      <c r="T100" s="42"/>
    </row>
    <row r="101" spans="1:41" x14ac:dyDescent="0.3">
      <c r="D101" s="19" t="s">
        <v>7</v>
      </c>
      <c r="J101" s="80"/>
      <c r="M101" s="81"/>
      <c r="P101" s="78"/>
      <c r="R101" s="37"/>
      <c r="S101" s="37"/>
      <c r="T101" s="42"/>
    </row>
    <row r="102" spans="1:41" ht="15.75" customHeight="1" x14ac:dyDescent="0.3"/>
    <row r="103" spans="1:41" ht="15.75" customHeight="1" x14ac:dyDescent="0.3">
      <c r="D103" s="83" t="str">
        <f>+IF($B$3="esp","Resultados por Negocio                                                                                                        a tipo de cambio constante","Perfomance by Business on constant currency")</f>
        <v>Resultados por Negocio                                                                                                        a tipo de cambio constante</v>
      </c>
      <c r="E103" s="13"/>
      <c r="F103" s="15" t="str">
        <f>+F79</f>
        <v>ENERO - SEPTIEMBRE</v>
      </c>
      <c r="G103" s="16"/>
      <c r="H103" s="16"/>
      <c r="I103" s="13"/>
      <c r="J103" s="85" t="str">
        <f>+J79</f>
        <v>JULIO - SEPTIEMBRE</v>
      </c>
      <c r="K103" s="85"/>
      <c r="L103" s="85"/>
      <c r="M103" s="14"/>
      <c r="P103" s="86"/>
      <c r="Q103" s="13"/>
      <c r="R103" s="14"/>
      <c r="S103" s="17"/>
      <c r="T103" s="17"/>
      <c r="U103" s="13"/>
      <c r="V103" s="13"/>
      <c r="W103" s="73"/>
      <c r="X103" s="73"/>
      <c r="Y103" s="73"/>
      <c r="Z103" s="14"/>
      <c r="AA103" s="14"/>
      <c r="AB103" s="14"/>
      <c r="AH103" s="13"/>
      <c r="AI103" s="13"/>
      <c r="AJ103" s="73"/>
      <c r="AN103" s="14"/>
      <c r="AO103" s="14"/>
    </row>
    <row r="104" spans="1:41" ht="15.75" customHeight="1" x14ac:dyDescent="0.3">
      <c r="D104" s="84"/>
      <c r="E104" s="13"/>
      <c r="F104" s="13"/>
      <c r="G104" s="13"/>
      <c r="H104" s="13"/>
      <c r="I104" s="13"/>
      <c r="J104" s="18"/>
      <c r="K104" s="18"/>
      <c r="L104" s="18"/>
      <c r="M104" s="13"/>
      <c r="P104" s="86"/>
      <c r="Q104" s="13"/>
      <c r="R104" s="13"/>
      <c r="S104" s="13"/>
      <c r="T104" s="13"/>
      <c r="U104" s="13"/>
      <c r="V104" s="13"/>
      <c r="W104" s="75"/>
      <c r="X104" s="75"/>
      <c r="Y104" s="75"/>
      <c r="Z104" s="13"/>
      <c r="AA104" s="13"/>
      <c r="AB104" s="13"/>
      <c r="AH104" s="13"/>
      <c r="AI104" s="13"/>
      <c r="AJ104" s="75"/>
      <c r="AN104" s="13"/>
      <c r="AO104" s="13"/>
    </row>
    <row r="105" spans="1:41" ht="15.75" customHeight="1" x14ac:dyDescent="0.3">
      <c r="D105" s="19" t="str">
        <f>+IF($B$3="esp","Millones de €","€ Millions")</f>
        <v>Millones de €</v>
      </c>
      <c r="E105" s="13"/>
      <c r="F105" s="20">
        <v>2024</v>
      </c>
      <c r="G105" s="20">
        <v>2023</v>
      </c>
      <c r="H105" s="20" t="str">
        <f>+IF($B$3="esp","Var.","Chg.")</f>
        <v>Var.</v>
      </c>
      <c r="I105" s="13"/>
      <c r="J105" s="20">
        <f>+J8</f>
        <v>2024</v>
      </c>
      <c r="K105" s="20">
        <f>+K8</f>
        <v>2023</v>
      </c>
      <c r="L105" s="20" t="str">
        <f>+IF($B$3="esp","Var.","Chg.")</f>
        <v>Var.</v>
      </c>
      <c r="M105" s="21"/>
      <c r="P105" s="19"/>
      <c r="Q105" s="13"/>
      <c r="R105" s="21"/>
      <c r="S105" s="21"/>
      <c r="T105" s="21"/>
      <c r="U105" s="13"/>
      <c r="V105" s="13"/>
      <c r="W105" s="76"/>
      <c r="X105" s="76"/>
      <c r="Y105" s="76"/>
      <c r="Z105" s="21"/>
      <c r="AA105" s="21"/>
      <c r="AB105" s="21"/>
      <c r="AH105" s="13"/>
      <c r="AI105" s="13"/>
      <c r="AJ105" s="76"/>
      <c r="AN105" s="21"/>
      <c r="AO105" s="21"/>
    </row>
    <row r="106" spans="1:41" ht="15.75" customHeight="1" x14ac:dyDescent="0.3">
      <c r="A106" s="79"/>
      <c r="D106" s="22" t="str">
        <f>+IF($B$3="esp","Ingresos de Explotación a tipo constante","Operating Revenues on constant currency")</f>
        <v>Ingresos de Explotación a tipo constante</v>
      </c>
      <c r="F106" s="23"/>
      <c r="G106" s="23"/>
      <c r="H106" s="23"/>
      <c r="J106" s="24"/>
      <c r="K106" s="24"/>
      <c r="L106" s="24"/>
      <c r="P106" s="77"/>
    </row>
    <row r="107" spans="1:41" x14ac:dyDescent="0.3">
      <c r="D107" s="27" t="str">
        <f>+IF($B$3="esp","GRUPO","GROUP")</f>
        <v>GRUPO</v>
      </c>
      <c r="E107" s="26"/>
      <c r="F107" s="28">
        <v>644.94789914864691</v>
      </c>
      <c r="G107" s="29">
        <f t="shared" ref="G107:G113" si="51">+G83</f>
        <v>678.35502769354559</v>
      </c>
      <c r="H107" s="30">
        <f t="shared" ref="H107:H113" si="52">IF(G107=0,"---",IF(OR(ABS((F107-G107)/ABS(G107))&gt;9,(F107*G107)&lt;0),"---",IF(G107="0","---",((F107-G107)/ABS(G107)))))</f>
        <v>-4.9247263130760964E-2</v>
      </c>
      <c r="I107" s="26"/>
      <c r="J107" s="31">
        <v>228.83127534055637</v>
      </c>
      <c r="K107" s="29">
        <f t="shared" ref="K107:K113" si="53">+K83</f>
        <v>237.64861864448076</v>
      </c>
      <c r="L107" s="33">
        <f t="shared" ref="L107:L113" si="54">IF(K107=0,"---",IF(OR(ABS((J107-K107)/ABS(K107))&gt;9,(J107*K107)&lt;0),"---",IF(K107="0","---",((J107-K107)/ABS(K107)))))</f>
        <v>-3.710243869380541E-2</v>
      </c>
      <c r="M107" s="29"/>
      <c r="P107" s="27"/>
      <c r="Q107" s="26"/>
      <c r="R107" s="29"/>
      <c r="S107" s="29"/>
      <c r="T107" s="34"/>
      <c r="U107" s="26"/>
      <c r="V107" s="26"/>
      <c r="W107" s="64"/>
      <c r="X107" s="64"/>
      <c r="Y107" s="64"/>
      <c r="Z107" s="29"/>
      <c r="AA107" s="29"/>
      <c r="AB107" s="34"/>
      <c r="AH107" s="26"/>
      <c r="AI107" s="26"/>
      <c r="AJ107" s="64"/>
      <c r="AN107" s="29"/>
      <c r="AO107" s="34"/>
    </row>
    <row r="108" spans="1:41" x14ac:dyDescent="0.3">
      <c r="D108" s="35" t="str">
        <f>+IF($B$3="esp","Educación","Education")</f>
        <v>Educación</v>
      </c>
      <c r="F108" s="36">
        <v>328.35089367295245</v>
      </c>
      <c r="G108" s="37">
        <f t="shared" si="51"/>
        <v>376.18603650107218</v>
      </c>
      <c r="H108" s="38">
        <f t="shared" si="52"/>
        <v>-0.12715820946741438</v>
      </c>
      <c r="J108" s="39">
        <v>127.21101032798603</v>
      </c>
      <c r="K108" s="37">
        <f t="shared" si="53"/>
        <v>141.05005933519482</v>
      </c>
      <c r="L108" s="41">
        <f t="shared" si="54"/>
        <v>-9.8114450092653488E-2</v>
      </c>
      <c r="M108" s="37"/>
      <c r="P108" s="35"/>
      <c r="R108" s="37"/>
      <c r="S108" s="37"/>
      <c r="T108" s="42"/>
      <c r="W108" s="68"/>
      <c r="X108" s="68"/>
      <c r="Y108" s="68"/>
      <c r="Z108" s="37"/>
      <c r="AA108" s="37"/>
      <c r="AB108" s="42"/>
      <c r="AJ108" s="68"/>
      <c r="AN108" s="37"/>
      <c r="AO108" s="42"/>
    </row>
    <row r="109" spans="1:41" ht="15.75" customHeight="1" x14ac:dyDescent="0.3">
      <c r="D109" s="35" t="str">
        <f>+IF($B$3="esp","Media","Media")</f>
        <v>Media</v>
      </c>
      <c r="F109" s="36">
        <v>307.30589320311867</v>
      </c>
      <c r="G109" s="37">
        <f t="shared" si="51"/>
        <v>301.43051976740145</v>
      </c>
      <c r="H109" s="38">
        <f t="shared" si="52"/>
        <v>1.9491634225528815E-2</v>
      </c>
      <c r="J109" s="39">
        <v>101.9234751407876</v>
      </c>
      <c r="K109" s="37">
        <f t="shared" si="53"/>
        <v>96.93508623475357</v>
      </c>
      <c r="L109" s="41">
        <f t="shared" si="54"/>
        <v>5.1461128264262836E-2</v>
      </c>
      <c r="M109" s="37"/>
      <c r="P109" s="78"/>
      <c r="R109" s="37"/>
      <c r="S109" s="37"/>
      <c r="T109" s="42"/>
      <c r="W109" s="68"/>
      <c r="X109" s="68"/>
      <c r="Y109" s="68"/>
      <c r="Z109" s="37"/>
      <c r="AA109" s="37"/>
      <c r="AB109" s="42"/>
      <c r="AJ109" s="68"/>
      <c r="AN109" s="37"/>
      <c r="AO109" s="42"/>
    </row>
    <row r="110" spans="1:41" ht="15.75" customHeight="1" x14ac:dyDescent="0.3">
      <c r="D110" s="78" t="s">
        <v>6</v>
      </c>
      <c r="F110" s="36">
        <v>176.9666572962883</v>
      </c>
      <c r="G110" s="37">
        <f t="shared" si="51"/>
        <v>168.3105949037124</v>
      </c>
      <c r="H110" s="38">
        <f t="shared" si="52"/>
        <v>5.1429099858674311E-2</v>
      </c>
      <c r="J110" s="39">
        <v>57.303178434001516</v>
      </c>
      <c r="K110" s="37">
        <f t="shared" si="53"/>
        <v>56.19586876797436</v>
      </c>
      <c r="L110" s="41">
        <f t="shared" si="54"/>
        <v>1.9704467433346348E-2</v>
      </c>
      <c r="M110" s="37"/>
      <c r="P110" s="78"/>
      <c r="R110" s="37"/>
      <c r="S110" s="37"/>
      <c r="T110" s="42"/>
      <c r="W110" s="68"/>
      <c r="X110" s="68"/>
      <c r="Y110" s="68"/>
      <c r="Z110" s="37"/>
      <c r="AA110" s="37"/>
      <c r="AB110" s="42"/>
      <c r="AJ110" s="68"/>
      <c r="AN110" s="37"/>
      <c r="AO110" s="42"/>
    </row>
    <row r="111" spans="1:41" ht="15.75" customHeight="1" x14ac:dyDescent="0.3">
      <c r="D111" s="78" t="str">
        <f>+IF($B$3="esp","Prensa","Press")</f>
        <v>Prensa</v>
      </c>
      <c r="F111" s="36">
        <v>115.19721738397317</v>
      </c>
      <c r="G111" s="37">
        <f t="shared" si="51"/>
        <v>113.15878573456078</v>
      </c>
      <c r="H111" s="38">
        <f t="shared" si="52"/>
        <v>1.8013905294052775E-2</v>
      </c>
      <c r="J111" s="39">
        <v>37.184555731690558</v>
      </c>
      <c r="K111" s="37">
        <f t="shared" si="53"/>
        <v>37.243809887868196</v>
      </c>
      <c r="L111" s="41">
        <f t="shared" si="54"/>
        <v>-1.5909799871720064E-3</v>
      </c>
      <c r="M111" s="37"/>
      <c r="P111" s="35"/>
      <c r="R111" s="37"/>
      <c r="S111" s="37"/>
      <c r="T111" s="42"/>
      <c r="W111" s="68"/>
      <c r="X111" s="68"/>
      <c r="Y111" s="68"/>
      <c r="Z111" s="37"/>
      <c r="AA111" s="37"/>
      <c r="AB111" s="42"/>
      <c r="AJ111" s="68"/>
      <c r="AN111" s="37"/>
      <c r="AO111" s="42"/>
    </row>
    <row r="112" spans="1:41" ht="15.75" customHeight="1" x14ac:dyDescent="0.3">
      <c r="D112" s="78" t="str">
        <f>+IF($B$3="esp","Otros*","Other*")</f>
        <v>Otros*</v>
      </c>
      <c r="F112" s="36">
        <v>15.142018522857237</v>
      </c>
      <c r="G112" s="37">
        <f t="shared" si="51"/>
        <v>19.961139129128277</v>
      </c>
      <c r="H112" s="38">
        <f t="shared" si="52"/>
        <v>-0.24142512985337305</v>
      </c>
      <c r="J112" s="39">
        <v>7.435740975095527</v>
      </c>
      <c r="K112" s="37">
        <f t="shared" si="53"/>
        <v>3.4954075789110211</v>
      </c>
      <c r="L112" s="41">
        <f t="shared" si="54"/>
        <v>1.1272886801407289</v>
      </c>
      <c r="M112" s="37"/>
      <c r="P112" s="78"/>
      <c r="R112" s="37"/>
      <c r="S112" s="37"/>
      <c r="T112" s="42"/>
      <c r="W112" s="68"/>
      <c r="X112" s="68"/>
      <c r="Y112" s="68"/>
      <c r="Z112" s="37"/>
      <c r="AA112" s="37"/>
      <c r="AB112" s="42"/>
      <c r="AJ112" s="68"/>
      <c r="AN112" s="37"/>
      <c r="AO112" s="42"/>
    </row>
    <row r="113" spans="1:41" ht="15.75" customHeight="1" x14ac:dyDescent="0.3">
      <c r="D113" s="35" t="str">
        <f>+IF($B$3="esp","Prisa Holding y Otros","Prisa Holding and Other")</f>
        <v>Prisa Holding y Otros</v>
      </c>
      <c r="F113" s="36">
        <v>9.2911122725757309</v>
      </c>
      <c r="G113" s="37">
        <f t="shared" si="51"/>
        <v>0.73847142507194075</v>
      </c>
      <c r="H113" s="38" t="str">
        <f t="shared" si="52"/>
        <v>---</v>
      </c>
      <c r="J113" s="39">
        <v>-0.30321012821726617</v>
      </c>
      <c r="K113" s="37">
        <f t="shared" si="53"/>
        <v>-0.33652692546762408</v>
      </c>
      <c r="L113" s="41">
        <f t="shared" si="54"/>
        <v>9.9001876904982411E-2</v>
      </c>
      <c r="P113" s="78"/>
      <c r="R113" s="37"/>
      <c r="S113" s="37"/>
      <c r="T113" s="42"/>
    </row>
    <row r="114" spans="1:41" ht="15.75" customHeight="1" x14ac:dyDescent="0.3">
      <c r="A114" s="79"/>
      <c r="K114" s="3"/>
      <c r="P114" s="35"/>
      <c r="R114" s="37"/>
      <c r="S114" s="37"/>
      <c r="T114" s="42"/>
    </row>
    <row r="115" spans="1:41" x14ac:dyDescent="0.3">
      <c r="D115" s="22" t="str">
        <f>+IF($B$3="esp","EBITDA a tipo constante","EBITDA on constant currency")</f>
        <v>EBITDA a tipo constante</v>
      </c>
      <c r="F115" s="23"/>
      <c r="G115" s="23"/>
      <c r="H115" s="23"/>
      <c r="I115" s="26"/>
      <c r="J115" s="24"/>
      <c r="K115" s="23"/>
      <c r="L115" s="24"/>
      <c r="M115" s="29"/>
      <c r="U115" s="26"/>
      <c r="V115" s="26"/>
      <c r="W115" s="64"/>
      <c r="X115" s="64"/>
      <c r="Y115" s="64"/>
      <c r="Z115" s="29"/>
      <c r="AA115" s="29"/>
      <c r="AB115" s="34"/>
      <c r="AH115" s="26"/>
      <c r="AI115" s="26"/>
      <c r="AJ115" s="64"/>
      <c r="AN115" s="29"/>
      <c r="AO115" s="34"/>
    </row>
    <row r="116" spans="1:41" x14ac:dyDescent="0.3">
      <c r="D116" s="27" t="str">
        <f>+IF($B$3="esp","GRUPO","GROUP")</f>
        <v>GRUPO</v>
      </c>
      <c r="E116" s="26"/>
      <c r="F116" s="28">
        <v>119.38247714889359</v>
      </c>
      <c r="G116" s="29">
        <f>+G92</f>
        <v>121.18563380126777</v>
      </c>
      <c r="H116" s="30">
        <f t="shared" ref="H116:H122" si="55">IF(G116=0,"---",IF(OR(ABS((F116-G116)/ABS(G116))&gt;9,(F116*G116)&lt;0),"---",IF(G116="0","---",((F116-G116)/ABS(G116)))))</f>
        <v>-1.4879293822328641E-2</v>
      </c>
      <c r="J116" s="31">
        <v>52.141777962310272</v>
      </c>
      <c r="K116" s="29">
        <f>+K92</f>
        <v>52.841138592330218</v>
      </c>
      <c r="L116" s="33">
        <f t="shared" ref="L116:L122" si="56">IF(K116=0,"---",IF(OR(ABS((J116-K116)/ABS(K116))&gt;9,(J116*K116)&lt;0),"---",IF(K116="0","---",((J116-K116)/ABS(K116)))))</f>
        <v>-1.3235154439337852E-2</v>
      </c>
      <c r="M116" s="37"/>
      <c r="P116" s="77"/>
      <c r="W116" s="68"/>
      <c r="X116" s="68"/>
      <c r="Y116" s="68"/>
      <c r="Z116" s="37"/>
      <c r="AA116" s="37"/>
      <c r="AB116" s="42"/>
      <c r="AJ116" s="68"/>
      <c r="AN116" s="37"/>
      <c r="AO116" s="42"/>
    </row>
    <row r="117" spans="1:41" ht="15.75" customHeight="1" x14ac:dyDescent="0.3">
      <c r="D117" s="35" t="str">
        <f>+IF($B$3="esp","Educación","Education")</f>
        <v>Educación</v>
      </c>
      <c r="F117" s="36">
        <v>90.113216394087502</v>
      </c>
      <c r="G117" s="37">
        <f>+G93</f>
        <v>102.35934968117732</v>
      </c>
      <c r="H117" s="38">
        <f t="shared" si="55"/>
        <v>-0.11963863902255466</v>
      </c>
      <c r="J117" s="39">
        <v>47.885846553740755</v>
      </c>
      <c r="K117" s="37">
        <f>+K93</f>
        <v>47.256616702207332</v>
      </c>
      <c r="L117" s="41">
        <f t="shared" si="56"/>
        <v>1.3315169291500143E-2</v>
      </c>
      <c r="M117" s="37"/>
      <c r="P117" s="27"/>
      <c r="Q117" s="26"/>
      <c r="R117" s="29"/>
      <c r="S117" s="29"/>
      <c r="T117" s="34"/>
      <c r="W117" s="68"/>
      <c r="X117" s="68"/>
      <c r="Y117" s="68"/>
      <c r="Z117" s="37"/>
      <c r="AA117" s="37"/>
      <c r="AB117" s="42"/>
      <c r="AJ117" s="68"/>
      <c r="AN117" s="37"/>
      <c r="AO117" s="42"/>
    </row>
    <row r="118" spans="1:41" ht="15.75" customHeight="1" x14ac:dyDescent="0.3">
      <c r="D118" s="35" t="str">
        <f>+IF($B$3="esp","Media","Media")</f>
        <v>Media</v>
      </c>
      <c r="F118" s="36">
        <v>23.951692574804962</v>
      </c>
      <c r="G118" s="37">
        <f t="shared" ref="G118:G122" si="57">+G94</f>
        <v>21.140034450092362</v>
      </c>
      <c r="H118" s="38">
        <f t="shared" si="55"/>
        <v>0.13300158669799692</v>
      </c>
      <c r="J118" s="39">
        <v>5.5406971585683857</v>
      </c>
      <c r="K118" s="37">
        <f t="shared" ref="K118:K122" si="58">+K94</f>
        <v>6.832248560124401</v>
      </c>
      <c r="L118" s="41">
        <f t="shared" si="56"/>
        <v>-0.18903753137641977</v>
      </c>
      <c r="M118" s="37"/>
      <c r="P118" s="35"/>
      <c r="R118" s="37"/>
      <c r="S118" s="37"/>
      <c r="T118" s="42"/>
      <c r="W118" s="68"/>
      <c r="X118" s="68"/>
      <c r="Y118" s="68"/>
      <c r="Z118" s="37"/>
      <c r="AA118" s="37"/>
      <c r="AB118" s="42"/>
      <c r="AJ118" s="68"/>
      <c r="AN118" s="37"/>
      <c r="AO118" s="42"/>
    </row>
    <row r="119" spans="1:41" ht="15.75" customHeight="1" x14ac:dyDescent="0.3">
      <c r="D119" s="78" t="s">
        <v>6</v>
      </c>
      <c r="F119" s="36">
        <v>23.112788965935987</v>
      </c>
      <c r="G119" s="37">
        <f t="shared" si="57"/>
        <v>20.454133943606823</v>
      </c>
      <c r="H119" s="38">
        <f t="shared" si="55"/>
        <v>0.12998130498505694</v>
      </c>
      <c r="J119" s="39">
        <v>5.4313092131417866</v>
      </c>
      <c r="K119" s="37">
        <f t="shared" si="58"/>
        <v>6.6442403195738136</v>
      </c>
      <c r="L119" s="41">
        <f t="shared" si="56"/>
        <v>-0.18255376808974738</v>
      </c>
      <c r="M119" s="37"/>
      <c r="P119" s="78"/>
      <c r="R119" s="37"/>
      <c r="S119" s="37"/>
      <c r="T119" s="42"/>
      <c r="W119" s="68"/>
      <c r="X119" s="68"/>
      <c r="Y119" s="68"/>
      <c r="Z119" s="37"/>
      <c r="AA119" s="37"/>
      <c r="AB119" s="42"/>
      <c r="AJ119" s="68"/>
      <c r="AN119" s="37"/>
      <c r="AO119" s="42"/>
    </row>
    <row r="120" spans="1:41" ht="15.75" customHeight="1" x14ac:dyDescent="0.3">
      <c r="D120" s="78" t="str">
        <f>+IF($B$3="esp","Prensa","Press")</f>
        <v>Prensa</v>
      </c>
      <c r="F120" s="36">
        <v>1.558352852650045</v>
      </c>
      <c r="G120" s="37">
        <f t="shared" si="57"/>
        <v>-1.6593007664075043</v>
      </c>
      <c r="H120" s="38" t="str">
        <f t="shared" si="55"/>
        <v>---</v>
      </c>
      <c r="J120" s="39">
        <v>-0.66379549301122687</v>
      </c>
      <c r="K120" s="37">
        <f t="shared" si="58"/>
        <v>-0.5816012323002242</v>
      </c>
      <c r="L120" s="41">
        <f t="shared" si="56"/>
        <v>-0.14132408280141634</v>
      </c>
      <c r="M120" s="37"/>
      <c r="P120" s="78"/>
      <c r="R120" s="37"/>
      <c r="S120" s="37"/>
      <c r="T120" s="42"/>
      <c r="W120" s="68"/>
      <c r="X120" s="68"/>
      <c r="Y120" s="68"/>
      <c r="Z120" s="37"/>
      <c r="AA120" s="37"/>
      <c r="AB120" s="42"/>
      <c r="AJ120" s="68"/>
      <c r="AN120" s="37"/>
      <c r="AO120" s="42"/>
    </row>
    <row r="121" spans="1:41" ht="15.75" customHeight="1" x14ac:dyDescent="0.3">
      <c r="D121" s="78" t="str">
        <f>+IF($B$3="esp","Otros*","Other*")</f>
        <v>Otros*</v>
      </c>
      <c r="F121" s="36">
        <v>-0.71944924378106956</v>
      </c>
      <c r="G121" s="37">
        <f t="shared" si="57"/>
        <v>2.3452012728930418</v>
      </c>
      <c r="H121" s="38" t="str">
        <f t="shared" si="55"/>
        <v>---</v>
      </c>
      <c r="J121" s="39">
        <v>0.77318343843782578</v>
      </c>
      <c r="K121" s="37">
        <f t="shared" si="58"/>
        <v>0.76960947285081149</v>
      </c>
      <c r="L121" s="41">
        <f t="shared" si="56"/>
        <v>4.6438690181079606E-3</v>
      </c>
      <c r="P121" s="35"/>
      <c r="R121" s="37"/>
      <c r="S121" s="37"/>
      <c r="T121" s="42"/>
    </row>
    <row r="122" spans="1:41" ht="15.75" customHeight="1" x14ac:dyDescent="0.3">
      <c r="A122" s="79"/>
      <c r="D122" s="35" t="str">
        <f>+IF($B$3="esp","Prisa Holding y Otros","Prisa Holding and Other")</f>
        <v>Prisa Holding y Otros</v>
      </c>
      <c r="F122" s="36">
        <v>5.3175681800011185</v>
      </c>
      <c r="G122" s="37">
        <f t="shared" si="57"/>
        <v>-2.3137503300019087</v>
      </c>
      <c r="H122" s="38" t="str">
        <f t="shared" si="55"/>
        <v>---</v>
      </c>
      <c r="J122" s="39">
        <v>-1.2847657499988709</v>
      </c>
      <c r="K122" s="37">
        <f t="shared" si="58"/>
        <v>-1.2477266700015206</v>
      </c>
      <c r="L122" s="41">
        <f t="shared" si="56"/>
        <v>-2.9685251496071013E-2</v>
      </c>
      <c r="P122" s="78"/>
      <c r="R122" s="37"/>
      <c r="S122" s="37"/>
      <c r="T122" s="42"/>
    </row>
    <row r="123" spans="1:41" x14ac:dyDescent="0.3">
      <c r="I123" s="26"/>
      <c r="J123" s="82"/>
      <c r="K123" s="82"/>
      <c r="L123" s="82"/>
      <c r="M123" s="29"/>
      <c r="P123" s="78"/>
      <c r="R123" s="37"/>
      <c r="S123" s="37"/>
      <c r="T123" s="42"/>
      <c r="U123" s="26"/>
      <c r="V123" s="26"/>
      <c r="W123" s="64"/>
      <c r="X123" s="64"/>
      <c r="Y123" s="64"/>
      <c r="Z123" s="29"/>
      <c r="AA123" s="29"/>
      <c r="AB123" s="34"/>
      <c r="AH123" s="26"/>
      <c r="AI123" s="26"/>
      <c r="AJ123" s="64"/>
      <c r="AN123" s="29"/>
      <c r="AO123" s="34"/>
    </row>
    <row r="124" spans="1:41" x14ac:dyDescent="0.3">
      <c r="D124" s="19" t="s">
        <v>7</v>
      </c>
      <c r="P124" s="78"/>
      <c r="R124" s="37"/>
      <c r="S124" s="37"/>
      <c r="T124" s="42"/>
    </row>
    <row r="125" spans="1:41" x14ac:dyDescent="0.3">
      <c r="P125" s="35"/>
      <c r="R125" s="37"/>
      <c r="S125" s="37"/>
      <c r="T125" s="42"/>
    </row>
  </sheetData>
  <mergeCells count="12">
    <mergeCell ref="F6:H6"/>
    <mergeCell ref="J6:L6"/>
    <mergeCell ref="W6:Y6"/>
    <mergeCell ref="AJ6:AL6"/>
    <mergeCell ref="J53:L53"/>
    <mergeCell ref="W53:Y53"/>
    <mergeCell ref="D79:D80"/>
    <mergeCell ref="J79:L79"/>
    <mergeCell ref="P79:P80"/>
    <mergeCell ref="D103:D104"/>
    <mergeCell ref="J103:L103"/>
    <mergeCell ref="P103:P104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Tobal Favelukes</dc:creator>
  <cp:lastModifiedBy>Mariola Riaño Ortun</cp:lastModifiedBy>
  <dcterms:created xsi:type="dcterms:W3CDTF">2024-10-28T08:40:25Z</dcterms:created>
  <dcterms:modified xsi:type="dcterms:W3CDTF">2024-10-29T09:37:33Z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93cd9466-8d4e-4a56-b721-1076610ba137_Enabled">
    <vt:lpwstr>true</vt:lpwstr>
  </property>
  <property fmtid="{D5CDD505-2E9C-101B-9397-08002B2CF9AE}" pid="5" name="MSIP_Label_93cd9466-8d4e-4a56-b721-1076610ba137_SetDate">
    <vt:lpwstr>2024-10-28T08:41:02Z</vt:lpwstr>
  </property>
  <property fmtid="{D5CDD505-2E9C-101B-9397-08002B2CF9AE}" pid="6" name="MSIP_Label_93cd9466-8d4e-4a56-b721-1076610ba137_Method">
    <vt:lpwstr>Standard</vt:lpwstr>
  </property>
  <property fmtid="{D5CDD505-2E9C-101B-9397-08002B2CF9AE}" pid="7" name="MSIP_Label_93cd9466-8d4e-4a56-b721-1076610ba137_Name">
    <vt:lpwstr>General</vt:lpwstr>
  </property>
  <property fmtid="{D5CDD505-2E9C-101B-9397-08002B2CF9AE}" pid="8" name="MSIP_Label_93cd9466-8d4e-4a56-b721-1076610ba137_SiteId">
    <vt:lpwstr>c4fd49f3-e15a-44d8-82e2-c909735d2e45</vt:lpwstr>
  </property>
  <property fmtid="{D5CDD505-2E9C-101B-9397-08002B2CF9AE}" pid="9" name="MSIP_Label_93cd9466-8d4e-4a56-b721-1076610ba137_ActionId">
    <vt:lpwstr>c3a32d47-3807-4bb0-a9b9-6434b80de872</vt:lpwstr>
  </property>
  <property fmtid="{D5CDD505-2E9C-101B-9397-08002B2CF9AE}" pid="10" name="MSIP_Label_93cd9466-8d4e-4a56-b721-1076610ba137_ContentBits">
    <vt:lpwstr>0</vt:lpwstr>
  </property>
</Properties>
</file>